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60" yWindow="285" windowWidth="15480" windowHeight="11520" tabRatio="955"/>
  </bookViews>
  <sheets>
    <sheet name="TABLES" sheetId="1" r:id="rId1"/>
    <sheet name="2.1" sheetId="35" r:id="rId2"/>
    <sheet name="2.2" sheetId="37" r:id="rId3"/>
    <sheet name="3.1" sheetId="38" r:id="rId4"/>
    <sheet name="4.1" sheetId="39" r:id="rId5"/>
    <sheet name="4.2" sheetId="40" r:id="rId6"/>
    <sheet name="4.3" sheetId="41" r:id="rId7"/>
    <sheet name="4.4" sheetId="42" r:id="rId8"/>
    <sheet name="5.1" sheetId="43" r:id="rId9"/>
    <sheet name="5.2" sheetId="44" r:id="rId10"/>
    <sheet name="5.3" sheetId="45" r:id="rId11"/>
    <sheet name="5.4" sheetId="46" r:id="rId12"/>
    <sheet name="5.5" sheetId="47" r:id="rId13"/>
    <sheet name="6.1" sheetId="48" r:id="rId14"/>
    <sheet name="6.2" sheetId="63" r:id="rId15"/>
    <sheet name="6.3" sheetId="49" r:id="rId16"/>
    <sheet name="6.4" sheetId="50" r:id="rId17"/>
    <sheet name="6.5" sheetId="51" r:id="rId18"/>
    <sheet name="6.6" sheetId="52" r:id="rId19"/>
    <sheet name="6.7" sheetId="53" r:id="rId20"/>
    <sheet name="6.8" sheetId="54" r:id="rId21"/>
    <sheet name="6.9" sheetId="55" r:id="rId22"/>
    <sheet name="A1" sheetId="56" r:id="rId23"/>
    <sheet name="A2" sheetId="57" r:id="rId24"/>
    <sheet name="A3" sheetId="58" r:id="rId25"/>
    <sheet name="A4" sheetId="59" r:id="rId26"/>
    <sheet name="A5" sheetId="60" r:id="rId27"/>
    <sheet name="A6" sheetId="61" r:id="rId28"/>
    <sheet name="A7" sheetId="62" r:id="rId29"/>
  </sheets>
  <calcPr calcId="125725"/>
</workbook>
</file>

<file path=xl/calcChain.xml><?xml version="1.0" encoding="utf-8"?>
<calcChain xmlns="http://schemas.openxmlformats.org/spreadsheetml/2006/main">
  <c r="C8" i="40"/>
  <c r="D8"/>
  <c r="E12" i="41"/>
  <c r="E13"/>
  <c r="F13"/>
  <c r="E14"/>
  <c r="F14"/>
  <c r="B6" i="1"/>
</calcChain>
</file>

<file path=xl/sharedStrings.xml><?xml version="1.0" encoding="utf-8"?>
<sst xmlns="http://schemas.openxmlformats.org/spreadsheetml/2006/main" count="1070" uniqueCount="467">
  <si>
    <t xml:space="preserve"> </t>
  </si>
  <si>
    <t>2010*</t>
  </si>
  <si>
    <t>Table 2.1. Summary of assumptions in 2011 and 2009 long-term projections</t>
  </si>
  <si>
    <t>2011 projection</t>
  </si>
  <si>
    <t>2009 projection</t>
  </si>
  <si>
    <t>Population</t>
  </si>
  <si>
    <t>Economy</t>
  </si>
  <si>
    <t xml:space="preserve">* Realised </t>
  </si>
  <si>
    <t>Table 2.2. Real return on investments of pension assets (TyEL) in 2009 and 2010 and the assumptions in the 2009 and 2011 reports, per cent</t>
  </si>
  <si>
    <t>2016-&gt;</t>
  </si>
  <si>
    <t>Year</t>
  </si>
  <si>
    <t>Realised</t>
  </si>
  <si>
    <t>2011 report</t>
  </si>
  <si>
    <t>2009 report</t>
  </si>
  <si>
    <t>** The basis for the accrual is a per-benefit-specified share of the earnings prior to the benefit period.</t>
  </si>
  <si>
    <t>* The accrual for the projected pensionable service is calculated from the time of the pension contingency to the time of turning 63 years.</t>
  </si>
  <si>
    <t>1,5</t>
  </si>
  <si>
    <t>Social security benefit periods**</t>
  </si>
  <si>
    <t>Earnings for projected pensionable service*</t>
  </si>
  <si>
    <t>Earnings, employment during retirement</t>
  </si>
  <si>
    <t>4,5</t>
  </si>
  <si>
    <t>Earnings, 63–67-year-olds</t>
  </si>
  <si>
    <t>1,9</t>
  </si>
  <si>
    <t>Earnings, 53–62-year-olds</t>
  </si>
  <si>
    <t>Earnings, 18–52-year-olds</t>
  </si>
  <si>
    <t>Accrual rate</t>
  </si>
  <si>
    <t>Basis for accrual</t>
  </si>
  <si>
    <t>Table 3.1. Earnings-related pension acrual rates</t>
  </si>
  <si>
    <t>* Geometric mean.</t>
  </si>
  <si>
    <t>2001-2010</t>
  </si>
  <si>
    <t>1991-2000</t>
  </si>
  <si>
    <t>1981-1990</t>
  </si>
  <si>
    <t>1971-1980</t>
  </si>
  <si>
    <t>10 years</t>
  </si>
  <si>
    <t>1991-2010</t>
  </si>
  <si>
    <t>1971-1990</t>
  </si>
  <si>
    <t>20 years</t>
  </si>
  <si>
    <t>1971-2010</t>
  </si>
  <si>
    <t>40 years</t>
  </si>
  <si>
    <t>Growth rate (%)*</t>
  </si>
  <si>
    <t>Years</t>
  </si>
  <si>
    <t>Length of period</t>
  </si>
  <si>
    <t>*Private-sector investment portfolio. Source: The Finnish Pension Alliance.</t>
  </si>
  <si>
    <t>Yhteensä</t>
  </si>
  <si>
    <t>Shares and other investments</t>
  </si>
  <si>
    <t>Real estate</t>
  </si>
  <si>
    <t>Return</t>
  </si>
  <si>
    <t>Share</t>
  </si>
  <si>
    <t>Share 31 Dec. 2010*</t>
  </si>
  <si>
    <t>Table 4.2. Real return assumptions of pension assets per type of investment, per cent</t>
  </si>
  <si>
    <t>** Geometric mean. The money-weighted real average return 1997-2010 was 4.1 per cent.</t>
  </si>
  <si>
    <t>* Change in cost-of-living index, annual mean value.</t>
  </si>
  <si>
    <t>2013-2080</t>
  </si>
  <si>
    <t>1997-2010**</t>
  </si>
  <si>
    <t>Real return on pension assets</t>
  </si>
  <si>
    <t>Nominal return on pension assets</t>
  </si>
  <si>
    <t>Real growth in earnings level</t>
  </si>
  <si>
    <t>Nominal growth in earnings level</t>
  </si>
  <si>
    <t>Inflation*</t>
  </si>
  <si>
    <t>(Source: our own calculation, Statistics Finland and the Finnish Pension Alliance TELA)</t>
  </si>
  <si>
    <t>Expected effective retirement age, years</t>
  </si>
  <si>
    <t>4.4.5 Expected effective retirement age for 25-year-olds</t>
  </si>
  <si>
    <t>** Adjusted to correspond to the observations of the 2010 Labour Force Survey by Statistics Finland.</t>
  </si>
  <si>
    <t>Unemployment rate**</t>
  </si>
  <si>
    <t>Share of employed population</t>
  </si>
  <si>
    <t>Employment rate 15-64**</t>
  </si>
  <si>
    <t>4.4.4 Employment and unemployment rates</t>
  </si>
  <si>
    <t>* Persons insured under multiple acts have been counted only once in the total number of employed persons.</t>
  </si>
  <si>
    <t>Total*</t>
  </si>
  <si>
    <t>Public</t>
  </si>
  <si>
    <t>Private</t>
  </si>
  <si>
    <t>MYEL</t>
  </si>
  <si>
    <t>YEL</t>
  </si>
  <si>
    <t>MEL</t>
  </si>
  <si>
    <t>TyEL</t>
  </si>
  <si>
    <t>4.4.3 Number of employed per act and sector (thousands)</t>
  </si>
  <si>
    <t>Populaton projection per age and gender in Table A.5.</t>
  </si>
  <si>
    <t>Old-age dependency ratio</t>
  </si>
  <si>
    <t>65 and above</t>
  </si>
  <si>
    <t>15-64 yrs</t>
  </si>
  <si>
    <t>0-14 yrs</t>
  </si>
  <si>
    <t>Total</t>
  </si>
  <si>
    <t>4.4.2 Population (1,000) and the old-age dependency ratio (persons aged 65 and above per persons aged 15-64 years, %)</t>
  </si>
  <si>
    <t>Life expectancy based on age and gender in Table A.4.</t>
  </si>
  <si>
    <t>Women</t>
  </si>
  <si>
    <t>Men</t>
  </si>
  <si>
    <t>Period</t>
  </si>
  <si>
    <t>4.4.1 Life expectancy, 63-year-olds</t>
  </si>
  <si>
    <t>Table 4.4. Population, employment and expected effective retirement age 2010–2080</t>
  </si>
  <si>
    <t>Farmers' special pensions</t>
  </si>
  <si>
    <t>Survivors' pension</t>
  </si>
  <si>
    <t>Part-time pension</t>
  </si>
  <si>
    <t>Unemployment pension</t>
  </si>
  <si>
    <t>Disability pension</t>
  </si>
  <si>
    <t>Old-age pension</t>
  </si>
  <si>
    <t>5.1.5 Earnings-related pension expenditure per type of benefit, per cent of earnings sum, all earnings-related pension acts</t>
  </si>
  <si>
    <t>** Pension expenditure accruing during earnings-related social benefit periods, per cent of economy-wide earnings sum.</t>
  </si>
  <si>
    <t>* Farmers' special pensions and TEL supplementary provision, per cent of private-sector earnings sum.</t>
  </si>
  <si>
    <t xml:space="preserve">   of which during unpaid periods**</t>
  </si>
  <si>
    <t>VEKL</t>
  </si>
  <si>
    <t>Other*</t>
  </si>
  <si>
    <t>5.1.4 Earnings-related pension expenditure per pension act and sector</t>
  </si>
  <si>
    <t>** Pension expenditure accruing during earnings-related social benefit periods.</t>
  </si>
  <si>
    <t>* Farmers' special pensions and TEL supplementary provision.</t>
  </si>
  <si>
    <t xml:space="preserve"> of which during unpaid periods**</t>
  </si>
  <si>
    <t>5.1.3 Earnings-related pension expenditure per pension act and sector, EUR billion</t>
  </si>
  <si>
    <t>For further information on the life expectancy coefficient and required prolonging of working career to compensate for the life expectancy coefficient, see Table A.7.</t>
  </si>
  <si>
    <t>Life expectancy coefficient</t>
  </si>
  <si>
    <t>5.1.2 Life expectancy coefficient for year of 63rd birthday</t>
  </si>
  <si>
    <t>5.1.1 Earnings sum per pension act and sector, EUR billion</t>
  </si>
  <si>
    <t>at 2010 price levels</t>
  </si>
  <si>
    <t>Table 5.1. Earnings-related pension expenditure and earnings sums 2010–2080</t>
  </si>
  <si>
    <t xml:space="preserve">   % of average wage</t>
  </si>
  <si>
    <t xml:space="preserve">   of which earnings-related pension EUR/month</t>
  </si>
  <si>
    <t>Total average pension, EUR/month</t>
  </si>
  <si>
    <t>Pension recipients (1,000)</t>
  </si>
  <si>
    <t xml:space="preserve">5.2.4 Pension recipients (residing in Finland and receiving a pension in their own right, excluding recipients of part-time pensions) and average pension. </t>
  </si>
  <si>
    <t xml:space="preserve">    SOLITA pensions</t>
  </si>
  <si>
    <t xml:space="preserve">    National pensions and the guarantee pension</t>
  </si>
  <si>
    <t>Earnings-related pensions</t>
  </si>
  <si>
    <t>Total pension expenditure</t>
  </si>
  <si>
    <t>5.2.3 Pension expenditure, per cent of GDP</t>
  </si>
  <si>
    <t xml:space="preserve">    National pensions and guarantee pension</t>
  </si>
  <si>
    <t xml:space="preserve">    Earnings-related pensions</t>
  </si>
  <si>
    <t>5.2.2 Pension expenditure, EUR bn</t>
  </si>
  <si>
    <t xml:space="preserve">   Average earnings, EUR/month</t>
  </si>
  <si>
    <t>Employed (1,000)</t>
  </si>
  <si>
    <t>Earnings sum, EUR bn</t>
  </si>
  <si>
    <t>GDP, EUR bn</t>
  </si>
  <si>
    <t xml:space="preserve">5.2.1 GDP, earnings sum, employed and average earnings </t>
  </si>
  <si>
    <t xml:space="preserve"> at 2010 price levels</t>
  </si>
  <si>
    <t>Table 5.2.Total statutory pension expenditure and average benefit level 2010–2080</t>
  </si>
  <si>
    <t>*** Excluding the component of the provision for pooled claims comparable to the solvency capital in accordance with the so-called temporary act (853/2008).</t>
  </si>
  <si>
    <t>Assets</t>
  </si>
  <si>
    <t>Solvency capital***</t>
  </si>
  <si>
    <t>Total technical provision</t>
  </si>
  <si>
    <t>5.3.4 Assets and techincal provision, per 31 Dec., EUR million</t>
  </si>
  <si>
    <t>** Supplementary provision under TEL, contribution losses, net expense caused by MEL in the TyEL-MEL pooling and a transition contribution to the State.</t>
  </si>
  <si>
    <t>* Contribution from the Unemployment Insurance Fund and TEL supplementary provision.</t>
  </si>
  <si>
    <t>Assets per 31 Dec.</t>
  </si>
  <si>
    <t>Administrative expenses</t>
  </si>
  <si>
    <t>Other expenditure**</t>
  </si>
  <si>
    <t>TyEL pension expenditure</t>
  </si>
  <si>
    <t>Return on investment</t>
  </si>
  <si>
    <t>Other contribution income*</t>
  </si>
  <si>
    <t>TyEL contribution income</t>
  </si>
  <si>
    <t>Assets per 1 January</t>
  </si>
  <si>
    <t>5.3.3 Cash flws and assets, EUR million</t>
  </si>
  <si>
    <t>of which funded</t>
  </si>
  <si>
    <t>Surviviors' pension</t>
  </si>
  <si>
    <t>5.3.2 TyE expenditure, EUR million</t>
  </si>
  <si>
    <t>Employee aged 53 and above</t>
  </si>
  <si>
    <t>Employee aged under 53</t>
  </si>
  <si>
    <t>Employer</t>
  </si>
  <si>
    <t>Wage sum</t>
  </si>
  <si>
    <t>5.3.1 TyEL wage sum and contribution income, EUR million</t>
  </si>
  <si>
    <t>Table 5.3. TyEL financing 2010–2080, EUR million</t>
  </si>
  <si>
    <t>Excluding the component of the provision for pooled claims comparable to the solvency capital in accordance with the so-called temporary act (853/2008).</t>
  </si>
  <si>
    <t>Technical provision</t>
  </si>
  <si>
    <t>5.4.4 Assets and technical provision, per 31 Dec., per cent of wage sum</t>
  </si>
  <si>
    <t>Assets per 1 Jan.</t>
  </si>
  <si>
    <t>5.4.3 Cash flows and assets, per cent of wage sum</t>
  </si>
  <si>
    <t>5.4.2 TyEL expenditure, per cent of wage sum</t>
  </si>
  <si>
    <t>Employee under age 53</t>
  </si>
  <si>
    <t>5.4.1 TyEL wage sum, EUR million, and contribution income, per cent of wage sum</t>
  </si>
  <si>
    <t>Pension expenditure</t>
  </si>
  <si>
    <t>State's share</t>
  </si>
  <si>
    <t>Contribution income</t>
  </si>
  <si>
    <t>Per cent of earnings sum</t>
  </si>
  <si>
    <t>Earnings sum</t>
  </si>
  <si>
    <t>EUR million</t>
  </si>
  <si>
    <t>5.5.2 MYEL cash flows, EUR million, at 2010 price levels, per cent of wage sum</t>
  </si>
  <si>
    <t>5.5.1 YEL cash flows, EUR million, at 2010 price levels, per cent of wage sum</t>
  </si>
  <si>
    <t>Assets, % of wages</t>
  </si>
  <si>
    <t>Contribution, % of wages</t>
  </si>
  <si>
    <t>Expenditure, % of wages</t>
  </si>
  <si>
    <t>Wage sum, EUR bn</t>
  </si>
  <si>
    <t>6.1.8 TyEL wage sum, expenditure, contribution and assets</t>
  </si>
  <si>
    <t>% of average wage</t>
  </si>
  <si>
    <t>EUR/month</t>
  </si>
  <si>
    <t/>
  </si>
  <si>
    <t>6.1.7 Average pension</t>
  </si>
  <si>
    <t>% of GDP</t>
  </si>
  <si>
    <t>Total pension expenditure, EUR bn</t>
  </si>
  <si>
    <t>6.1.6 Statutory pension expenditure</t>
  </si>
  <si>
    <t>6.1.5 The employed, pension recipients and the expected effective retirement age for 25-year-olds</t>
  </si>
  <si>
    <t>Differences compared to baseline projection</t>
  </si>
  <si>
    <t>6.1.4 TyEL wage sum, expenditure, contribution and assets</t>
  </si>
  <si>
    <t>6.1.3 Average pension</t>
  </si>
  <si>
    <t>6.1.2 Statutory pension expenditure</t>
  </si>
  <si>
    <t>6.1.1 The employed, pension recipients and the expected effective retirement age for 25-year-olds</t>
  </si>
  <si>
    <t>at 2010 prices</t>
  </si>
  <si>
    <t>Table 6.1. Sensitivity analysis, low retirement rate</t>
  </si>
  <si>
    <t>6.3.8 TyEL wage sum, expenditure, contribution and assets</t>
  </si>
  <si>
    <t>6.3.7 Average pension</t>
  </si>
  <si>
    <t>6.3.6 Statutory pension expenditure</t>
  </si>
  <si>
    <t>6.3.5 The employed, pension recipients and the expected effective retirement age for 25-year-olds</t>
  </si>
  <si>
    <t>Wages sum, EUR bn</t>
  </si>
  <si>
    <t>6.3.4 TyEL wage sum, expenditure, contribution and assets</t>
  </si>
  <si>
    <t>6.3.3 Average pension</t>
  </si>
  <si>
    <t>6.3.2 Statutory pension expenditure</t>
  </si>
  <si>
    <t>6.3.1 The employed, pension recipients and the expected effective retirement age for 25-year-olds</t>
  </si>
  <si>
    <t>Table 6.3. Sensitivity analysis, real growth of earnings level 2.1 per cent</t>
  </si>
  <si>
    <t>6.4.8 TyEL wage sum, expenditure, contribution and assets</t>
  </si>
  <si>
    <t>6.4.7 Average pension</t>
  </si>
  <si>
    <t>%of GDP</t>
  </si>
  <si>
    <t>6.4.6 Statutory pension expenditure</t>
  </si>
  <si>
    <t>6.4.5 The employed, pension recipients and the expencted effective retirement age for 25-year-olds</t>
  </si>
  <si>
    <t>Differences compared to basline projection</t>
  </si>
  <si>
    <t>6.4.4 TyEL wage sum, expenditure, contribution and assets</t>
  </si>
  <si>
    <t>EUR, month</t>
  </si>
  <si>
    <t>6.4.3 Average pension</t>
  </si>
  <si>
    <t>6.4.2 Statutory pension expenditure</t>
  </si>
  <si>
    <t>6.4.1 The employed, pension recipients and the expected effective retirement age for 25-year-olds</t>
  </si>
  <si>
    <t>Table 6.4. Sensitivity analysis, real growth of earnings level 1.1 per cent</t>
  </si>
  <si>
    <t>6.5.8 TyEL wage sum, expenditure, contribution and assets</t>
  </si>
  <si>
    <t>6.5.7 Average pension</t>
  </si>
  <si>
    <t>6.5.6 Statutory pension expenditure</t>
  </si>
  <si>
    <t>Pension recipients  (1,000)</t>
  </si>
  <si>
    <t>6.5.5 The employed, pension recipients and the expected effective retirement age for 25-year-olds</t>
  </si>
  <si>
    <t>Differences compeared to baseline projection</t>
  </si>
  <si>
    <t>6.5.4 TyEL wage sum, expenditure, contribution and assets</t>
  </si>
  <si>
    <t xml:space="preserve">EUR/month </t>
  </si>
  <si>
    <t>6.5.3 Average pension</t>
  </si>
  <si>
    <t>6.5.2 Statutory pension expenditure</t>
  </si>
  <si>
    <t>6.5.1 The employed, pension recipients and the expected effective retirement age for 25-year-olds</t>
  </si>
  <si>
    <t>6.6.8 TyEL wage sum, expenditure, contribution and assets</t>
  </si>
  <si>
    <t>6.6.7 Average pension</t>
  </si>
  <si>
    <t>6.6.6 Statutory pension expenditure</t>
  </si>
  <si>
    <t>6.6.5 The employed, pension recipients and the expected effective retirement age for 25-year-olds</t>
  </si>
  <si>
    <t>6.6.4 TyEL wage sum, expenditure, contribution and assets</t>
  </si>
  <si>
    <t>6.6.3 Average pension</t>
  </si>
  <si>
    <t>6.6.2 Statutory pension expenditure</t>
  </si>
  <si>
    <t>6.6.1 The employed, pension recipients and the expected effective retirement age for 25-year-olds</t>
  </si>
  <si>
    <t>Table 6.6. Sensitivity analysis, real return on investments 2.5 per cent</t>
  </si>
  <si>
    <t>6.7.8 TyEL wage sum, expenditure, contribution and assets</t>
  </si>
  <si>
    <t>6.7.7 Average pension</t>
  </si>
  <si>
    <t>6.7.6 Statutory pension expenditure</t>
  </si>
  <si>
    <t>6.7.5 The employed, pension recipients and the expected effective retirement age for 25-year-olds</t>
  </si>
  <si>
    <t>6.7.4 TyEL wage sum, expenditure, contribution and assets</t>
  </si>
  <si>
    <t>6.7.3 Average pension</t>
  </si>
  <si>
    <t>6.7.2 Statutory pension expenditure</t>
  </si>
  <si>
    <t>6.7.1 The employed, pension recipients and the expected effective retirement age for 25-year-olds</t>
  </si>
  <si>
    <t>Table 6.7. Sensitivity analysis, optimistic scenario</t>
  </si>
  <si>
    <t>Contributions, % of wages</t>
  </si>
  <si>
    <t>6.8.8 TyEL wage sum, expenditure, contribution and assets</t>
  </si>
  <si>
    <t>6.8.7 Average pension</t>
  </si>
  <si>
    <t>6.8.6 Statutory pension expenditure</t>
  </si>
  <si>
    <t>6.8.5 The employed, pension recipients and the expected effective retirement age for 25-year-olds</t>
  </si>
  <si>
    <t>6.8.4 TyEL wage sum, expenditure, contribution and assets</t>
  </si>
  <si>
    <t>6.8.3 Average pension</t>
  </si>
  <si>
    <t>6.8.2 Statutory pension expenditure</t>
  </si>
  <si>
    <t>Expected effective retirement age,  years</t>
  </si>
  <si>
    <t>Employed  (1,000)</t>
  </si>
  <si>
    <t>6.8.1 The employed, pension recipients and the expected effective retirement age for 25-year-olds</t>
  </si>
  <si>
    <t>Table 6.8 Sensitivity analysis, pessimistic scenario</t>
  </si>
  <si>
    <t>6.9.8 TyEL wage sum, expenditure, contribution and assets</t>
  </si>
  <si>
    <t>6.9.7Average pension</t>
  </si>
  <si>
    <t>6.9.6 Statutory pension expenditure</t>
  </si>
  <si>
    <t>6.9.5 The employed, pension recipients and the expected effective retirement age for 25-year-olds</t>
  </si>
  <si>
    <t>6.9.4 TyEL wage sum, expenditure, contribution and assets</t>
  </si>
  <si>
    <t>6.9.3 Average pension</t>
  </si>
  <si>
    <t>6.9.2 Statutory pension expenditure</t>
  </si>
  <si>
    <t>6.9.1 The employed, pension recipients and the expected effective retirement age for 25-year-olds</t>
  </si>
  <si>
    <t>Table 6.9 Sensitivity analysis, economic outlook in the 2010s</t>
  </si>
  <si>
    <t>Average pension, all, EUR/month</t>
  </si>
  <si>
    <t>A.1.4 Pension recipients and average pension</t>
  </si>
  <si>
    <t xml:space="preserve">    National and guarantee pensions</t>
  </si>
  <si>
    <t>Total expenditure</t>
  </si>
  <si>
    <t>A.1.3 Pension expenditure, per cent of GDP</t>
  </si>
  <si>
    <t>A.1.2 Pension expenditure, EUR bn</t>
  </si>
  <si>
    <t xml:space="preserve">   Employed (1,000)</t>
  </si>
  <si>
    <t xml:space="preserve">A.1.1 GDP, earnings, employed and average earnings </t>
  </si>
  <si>
    <t>Table A.1 The national pension and the guarantee pension indexed to consumer prices</t>
  </si>
  <si>
    <t>**Supplementary provision under TEL, contribution losses, net expense caused by MEL in the TyEL-MEL pooling and a transition contribution to the State.</t>
  </si>
  <si>
    <t>*Contribution from the Unemployment Insurance Fund and TEL supplementary provision.</t>
  </si>
  <si>
    <t>Other pension expenditure**</t>
  </si>
  <si>
    <t>Return on investments</t>
  </si>
  <si>
    <t>Wage sum, EUR million</t>
  </si>
  <si>
    <t xml:space="preserve"> Wage sum at 2010 price levels, other amounts at per cent of wage sum</t>
  </si>
  <si>
    <t>Table A.2. Fixed TyEL contributions as of 2012</t>
  </si>
  <si>
    <t xml:space="preserve">* Real interest rate 3.5%; nominal interest rate in 2010 4.7% and 5.3% in 2015-2030. </t>
  </si>
  <si>
    <t>[100×c/a]</t>
  </si>
  <si>
    <t>Pensions accrued/wage sum</t>
  </si>
  <si>
    <t>[100×(d-b)/a]</t>
  </si>
  <si>
    <t>Unfunded share per 31 Dec. y/wage sum</t>
  </si>
  <si>
    <t>[100×b/d]</t>
  </si>
  <si>
    <t>Funding ratio per 31 Dec. Y</t>
  </si>
  <si>
    <t>Ratios (%)</t>
  </si>
  <si>
    <t>[d]</t>
  </si>
  <si>
    <t>Pensions accrued by 31 Dec. Y</t>
  </si>
  <si>
    <t xml:space="preserve">  Interest*</t>
  </si>
  <si>
    <t>[c]</t>
  </si>
  <si>
    <t xml:space="preserve">  Pensions accrued in y</t>
  </si>
  <si>
    <t xml:space="preserve">  Pensions paid in y</t>
  </si>
  <si>
    <t>Pensions accrued by 31 Dec. y-1</t>
  </si>
  <si>
    <t>Accrued pensions, EUR bn</t>
  </si>
  <si>
    <t>[b]</t>
  </si>
  <si>
    <t>Pension assets per 31 Dec. Y</t>
  </si>
  <si>
    <t>[a]</t>
  </si>
  <si>
    <t>Table A.3.3. Accrued pension rights and pension assets 2010-2030, TyEL, discount rate 3.5 per cent, at current price levels</t>
  </si>
  <si>
    <t>** Nominal interest rate 3.7%, real interest rate 2.5% and inflation 1.2%.</t>
  </si>
  <si>
    <t>* Includes private and public sector and VEKL; supplementary pensions under TEL not included in the figures.</t>
  </si>
  <si>
    <t>[100×e/c]</t>
  </si>
  <si>
    <t>Accrued pensions/earnings</t>
  </si>
  <si>
    <t>[100×b/f]</t>
  </si>
  <si>
    <t>Funding ratio per 31 Dec. 2010</t>
  </si>
  <si>
    <t>[100×a/d]</t>
  </si>
  <si>
    <t>Funding ratio per 31 Dec. 2009</t>
  </si>
  <si>
    <t>[f]</t>
  </si>
  <si>
    <t>Accrued per 31 Dec. 2010</t>
  </si>
  <si>
    <t xml:space="preserve">  Interest**</t>
  </si>
  <si>
    <t>[e]</t>
  </si>
  <si>
    <t xml:space="preserve">  Pensions accrued in 2010</t>
  </si>
  <si>
    <t xml:space="preserve">  Pension paid in 2010</t>
  </si>
  <si>
    <t>Accrued per 31 Dec. 2009</t>
  </si>
  <si>
    <t>Earnings sum 2010</t>
  </si>
  <si>
    <t>Pension assets per 31 Dec. 2010</t>
  </si>
  <si>
    <t>Pension assets per 31 Dec. 2009</t>
  </si>
  <si>
    <t>A.3.2 Value of acrued pension rights and pension assets 2009-2010, discount interest rate 2.5 per cent</t>
  </si>
  <si>
    <t>** Nominal interest rate 4.7%, real interest rate 3.5% and inflation 1.2%.</t>
  </si>
  <si>
    <t>A.3.1 Value of accrued pension rights and pension assets 2009-2010, discount interest rate 3.5 per cent</t>
  </si>
  <si>
    <t>Wage sum and assets, EUR bn, at current price levels</t>
  </si>
  <si>
    <t>Table A.3. Accrued pension rights and pension assets</t>
  </si>
  <si>
    <t>Women, 65-year-olds</t>
  </si>
  <si>
    <t>Men, 65-year-olds</t>
  </si>
  <si>
    <t>Total, 65-year-olds</t>
  </si>
  <si>
    <t>Women, 63-year-olds</t>
  </si>
  <si>
    <t>Men, 63-year-olds</t>
  </si>
  <si>
    <t>Total, 63-year-olds</t>
  </si>
  <si>
    <t>Women, 25-year-olds</t>
  </si>
  <si>
    <t>Men, 25-year-olds</t>
  </si>
  <si>
    <t>Total, 25-year-olds</t>
  </si>
  <si>
    <t>Women, newborn</t>
  </si>
  <si>
    <t>Men, newborn</t>
  </si>
  <si>
    <t>Total, newborn</t>
  </si>
  <si>
    <t>Table A.4 Cohort- and period-specific life expectancy</t>
  </si>
  <si>
    <t>95-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</si>
  <si>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</si>
  <si>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</si>
  <si>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</si>
  <si>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</si>
  <si>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</si>
  <si>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</si>
  <si>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</si>
  <si>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</si>
  <si>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</si>
  <si>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</si>
  <si>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</si>
  <si>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</si>
  <si>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</si>
  <si>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</si>
  <si>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</si>
  <si>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</si>
  <si>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</si>
  <si>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 xml:space="preserve"> 5- 9</t>
  </si>
  <si>
    <t xml:space="preserve"> 0- 4</t>
  </si>
  <si>
    <t>Women, 1,000 persons</t>
  </si>
  <si>
    <t>Men, 1,000 persons</t>
  </si>
  <si>
    <t>65 - 67</t>
  </si>
  <si>
    <t>60 - 64</t>
  </si>
  <si>
    <t>55 - 59</t>
  </si>
  <si>
    <t>50 - 54</t>
  </si>
  <si>
    <t>45 - 49</t>
  </si>
  <si>
    <t>40 - 44</t>
  </si>
  <si>
    <t>35 - 39</t>
  </si>
  <si>
    <t>30 - 34</t>
  </si>
  <si>
    <t>25 - 29</t>
  </si>
  <si>
    <t>20 - 24</t>
  </si>
  <si>
    <t>18 - 19</t>
  </si>
  <si>
    <t>Other</t>
  </si>
  <si>
    <t>VaEL</t>
  </si>
  <si>
    <t>KuEL</t>
  </si>
  <si>
    <t>Note! A one-year-grading has been used in the projections.</t>
  </si>
  <si>
    <t>Table A.6 Earnings in 2010 per age and gender, EUR/month</t>
  </si>
  <si>
    <t>* The projected contribution rate for the 53-year-olds in the year in which this cohort turns 63.</t>
  </si>
  <si>
    <t>8 yrs 6 mos</t>
  </si>
  <si>
    <t>4 yrs 1 mo.</t>
  </si>
  <si>
    <t>3 yrs 6 mos</t>
  </si>
  <si>
    <t>8 yrs 3 mos</t>
  </si>
  <si>
    <t>4 yrs</t>
  </si>
  <si>
    <t>3 yrs 5 mos</t>
  </si>
  <si>
    <t>8 yrs</t>
  </si>
  <si>
    <t>3 yrs 11 mos</t>
  </si>
  <si>
    <t>3 yrs 4 mos</t>
  </si>
  <si>
    <t>7 yrs 9 mos</t>
  </si>
  <si>
    <t>3 yrs 9 mos</t>
  </si>
  <si>
    <t>3 yrs 3 mos</t>
  </si>
  <si>
    <t>7 yrs 6 mos</t>
  </si>
  <si>
    <t>3 yrs</t>
  </si>
  <si>
    <t>6 yrs 11 mos</t>
  </si>
  <si>
    <t>2 yrs 10 mos</t>
  </si>
  <si>
    <t>6 yrs 4 mos</t>
  </si>
  <si>
    <t>2 yrs 7 mos</t>
  </si>
  <si>
    <t>5 yrs 8 mos</t>
  </si>
  <si>
    <t>2 yrs 8 mos</t>
  </si>
  <si>
    <t>2 yrs 3 mos</t>
  </si>
  <si>
    <t>5 yrs</t>
  </si>
  <si>
    <t>2 yrs 4 mos</t>
  </si>
  <si>
    <t>2 yrs</t>
  </si>
  <si>
    <t>4 yrs 3 mos</t>
  </si>
  <si>
    <t>1yr 8 mos</t>
  </si>
  <si>
    <t>1 yr 7 mos</t>
  </si>
  <si>
    <t>1 yr 4 mos</t>
  </si>
  <si>
    <t>1 yr 2 mos</t>
  </si>
  <si>
    <t>1 yr</t>
  </si>
  <si>
    <t>1 yr 10 mos</t>
  </si>
  <si>
    <t>9 mos</t>
  </si>
  <si>
    <t>8 mos</t>
  </si>
  <si>
    <t>11 mos</t>
  </si>
  <si>
    <t>4 mos</t>
  </si>
  <si>
    <t>3 mos</t>
  </si>
  <si>
    <t>7 mos</t>
  </si>
  <si>
    <t>2 mos</t>
  </si>
  <si>
    <t>1 mo.</t>
  </si>
  <si>
    <t>0 mos</t>
  </si>
  <si>
    <t>63-year-old after 2010</t>
  </si>
  <si>
    <t>Pension 60% of wages</t>
  </si>
  <si>
    <t>Pension 50% of wages</t>
  </si>
  <si>
    <t>contribution*, %</t>
  </si>
  <si>
    <t>coefficient</t>
  </si>
  <si>
    <t>of 63-year-old</t>
  </si>
  <si>
    <t>birthday</t>
  </si>
  <si>
    <t>birth</t>
  </si>
  <si>
    <t>Change in life expectancy of</t>
  </si>
  <si>
    <t>turning 63</t>
  </si>
  <si>
    <t>Employee's</t>
  </si>
  <si>
    <t>Life expectancy</t>
  </si>
  <si>
    <t>Year of 63rd</t>
  </si>
  <si>
    <t>Year of</t>
  </si>
  <si>
    <t>Compensating work after</t>
  </si>
  <si>
    <t xml:space="preserve">    </t>
  </si>
  <si>
    <t>Table A.7. The life expectancy coefficient and compensating work</t>
  </si>
  <si>
    <t>Statutory pensions in Finland – long-term projections 2011, Finnish Centre for Pensions, Reports 02/2012</t>
  </si>
  <si>
    <t>Page</t>
  </si>
  <si>
    <t>Tables:</t>
  </si>
  <si>
    <r>
      <t>Table 4.1. Real growth rate of earnings level index 1971</t>
    </r>
    <r>
      <rPr>
        <b/>
        <sz val="10"/>
        <color indexed="8"/>
        <rFont val="Arial"/>
        <family val="2"/>
      </rPr>
      <t xml:space="preserve">–2010 </t>
    </r>
  </si>
  <si>
    <t xml:space="preserve">Table 4.1. Real growth rate of earnings level index 1971–2010 </t>
  </si>
  <si>
    <t>Table 5.4. TyEL financing 2010–2080, per cent of wage sum</t>
  </si>
  <si>
    <t>Table 5.5. YEL and MYEL financing 2010–2080</t>
  </si>
  <si>
    <t>Table A.5. Population projection 2010–2080 per age and gender</t>
  </si>
  <si>
    <t>Table 4.3. Inflation, growth in income level and return on assets 1997–2008, per cent</t>
  </si>
  <si>
    <t>6.2.8 TyEL wage sum, expenditure, contribution and assets</t>
  </si>
  <si>
    <t>6.2.7 Average pension</t>
  </si>
  <si>
    <t>6.2.6 Statutory pension expenditure</t>
  </si>
  <si>
    <t>6.2.5 The employed, pension recipients and the expected effective retirement age for 25-year-olds</t>
  </si>
  <si>
    <t>6.2.4 TyEL wage sum, expenditure, contribution and assets</t>
  </si>
  <si>
    <t>6.2.3 Average pension</t>
  </si>
  <si>
    <t>6.2.2 Statutory pension expenditure</t>
  </si>
  <si>
    <t>6.2.1 The employed, pension recipients and the expected effective retirement age for 25-year-olds</t>
  </si>
  <si>
    <t>Table 6.5. Sensitivity analysis, real return on investments 4.5 per cent</t>
  </si>
  <si>
    <t>Data of tables</t>
  </si>
  <si>
    <t>Table 6.2. Sensitivity analysis, high retirement rate</t>
  </si>
  <si>
    <t>Money market investments</t>
  </si>
  <si>
    <t>Bonds and mortgages</t>
  </si>
  <si>
    <r>
      <rPr>
        <b/>
        <sz val="9"/>
        <color indexed="8"/>
        <rFont val="Arial"/>
        <family val="2"/>
      </rPr>
      <t>A 4.1</t>
    </r>
    <r>
      <rPr>
        <sz val="9"/>
        <color indexed="8"/>
        <rFont val="Arial"/>
        <family val="2"/>
      </rPr>
      <t>. Period-specific life expectancy, years</t>
    </r>
  </si>
  <si>
    <r>
      <rPr>
        <b/>
        <sz val="9"/>
        <color indexed="8"/>
        <rFont val="Arial"/>
        <family val="2"/>
      </rPr>
      <t>A 4.2</t>
    </r>
    <r>
      <rPr>
        <sz val="9"/>
        <color indexed="8"/>
        <rFont val="Arial"/>
        <family val="2"/>
      </rPr>
      <t>. Cohort-specific life expectancy, years</t>
    </r>
  </si>
  <si>
    <t>** Proportion of those who have turned 65 in relation to those aged 15–64 years.</t>
  </si>
  <si>
    <t xml:space="preserve">  Total fertility rate</t>
  </si>
  <si>
    <t xml:space="preserve">  Net migration rate (1,000)</t>
  </si>
  <si>
    <t xml:space="preserve">  Life expectancy, 63-year-olds</t>
  </si>
  <si>
    <t xml:space="preserve">  Old-age dependency ratio**</t>
  </si>
  <si>
    <t xml:space="preserve">  Employment rate (%)</t>
  </si>
  <si>
    <t xml:space="preserve">  Expected effective retirement age</t>
  </si>
  <si>
    <t xml:space="preserve">  Real growth rate of income level (%)</t>
  </si>
  <si>
    <t xml:space="preserve">  Real rate of return on investments (%)</t>
  </si>
  <si>
    <t>Cash flow and assets, per cent of wage sum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</si>
</sst>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0.0"/>
    <numFmt numFmtId="165" formatCode="0.000"/>
    <numFmt numFmtId="166" formatCode="0.00000"/>
  </numFmts>
  <fonts count="31"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9"/>
      <color theme="1"/>
      <name val="Times New Roman"/>
      <family val="1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vertAlign val="superscript"/>
      <sz val="9"/>
      <color rgb="FF000000"/>
      <name val="Arial"/>
      <family val="2"/>
    </font>
    <font>
      <sz val="9"/>
      <color rgb="FFFF0000"/>
      <name val="Arial"/>
      <family val="2"/>
    </font>
    <font>
      <sz val="8"/>
      <color indexed="8"/>
      <name val="Arial"/>
      <family val="2"/>
    </font>
    <font>
      <i/>
      <sz val="9"/>
      <color theme="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4" fillId="0" borderId="0"/>
    <xf numFmtId="0" fontId="4" fillId="0" borderId="0"/>
  </cellStyleXfs>
  <cellXfs count="262"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 applyFont="1"/>
    <xf numFmtId="0" fontId="0" fillId="0" borderId="0" xfId="0"/>
    <xf numFmtId="0" fontId="7" fillId="0" borderId="0" xfId="0" applyFont="1"/>
    <xf numFmtId="0" fontId="3" fillId="0" borderId="0" xfId="2" applyAlignment="1" applyProtection="1"/>
    <xf numFmtId="0" fontId="8" fillId="0" borderId="0" xfId="0" applyFont="1"/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9" fillId="0" borderId="0" xfId="0" applyFont="1"/>
    <xf numFmtId="0" fontId="9" fillId="0" borderId="8" xfId="0" applyFont="1" applyBorder="1"/>
    <xf numFmtId="0" fontId="9" fillId="0" borderId="6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Border="1"/>
    <xf numFmtId="0" fontId="9" fillId="0" borderId="9" xfId="0" applyFont="1" applyBorder="1"/>
    <xf numFmtId="0" fontId="0" fillId="0" borderId="0" xfId="0" quotePrefix="1" applyFont="1"/>
    <xf numFmtId="164" fontId="9" fillId="0" borderId="10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right"/>
    </xf>
    <xf numFmtId="164" fontId="9" fillId="0" borderId="1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/>
    <xf numFmtId="164" fontId="9" fillId="0" borderId="4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right"/>
    </xf>
    <xf numFmtId="0" fontId="9" fillId="0" borderId="4" xfId="0" applyFont="1" applyBorder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right"/>
    </xf>
    <xf numFmtId="164" fontId="11" fillId="0" borderId="0" xfId="0" applyNumberFormat="1" applyFont="1"/>
    <xf numFmtId="164" fontId="9" fillId="0" borderId="7" xfId="0" applyNumberFormat="1" applyFont="1" applyBorder="1"/>
    <xf numFmtId="164" fontId="9" fillId="0" borderId="7" xfId="0" applyNumberFormat="1" applyFont="1" applyBorder="1" applyAlignment="1">
      <alignment horizontal="right"/>
    </xf>
    <xf numFmtId="0" fontId="9" fillId="0" borderId="7" xfId="0" applyFont="1" applyBorder="1"/>
    <xf numFmtId="0" fontId="12" fillId="0" borderId="0" xfId="0" applyFont="1"/>
    <xf numFmtId="0" fontId="0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justify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vertical="top" wrapText="1"/>
    </xf>
    <xf numFmtId="0" fontId="0" fillId="0" borderId="17" xfId="0" applyBorder="1" applyAlignment="1">
      <alignment horizontal="justify" vertical="top" wrapText="1"/>
    </xf>
    <xf numFmtId="0" fontId="0" fillId="0" borderId="17" xfId="0" applyBorder="1" applyAlignment="1">
      <alignment horizontal="left" vertical="top" wrapText="1"/>
    </xf>
    <xf numFmtId="10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10" fontId="1" fillId="0" borderId="2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2" xfId="0" applyFont="1" applyBorder="1"/>
    <xf numFmtId="10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/>
    <xf numFmtId="10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/>
    <xf numFmtId="0" fontId="6" fillId="0" borderId="0" xfId="0" applyFont="1"/>
    <xf numFmtId="0" fontId="13" fillId="0" borderId="29" xfId="0" applyFont="1" applyBorder="1"/>
    <xf numFmtId="0" fontId="13" fillId="0" borderId="30" xfId="0" applyFont="1" applyBorder="1"/>
    <xf numFmtId="0" fontId="13" fillId="0" borderId="31" xfId="0" applyFont="1" applyBorder="1"/>
    <xf numFmtId="0" fontId="14" fillId="0" borderId="0" xfId="0" applyFont="1"/>
    <xf numFmtId="2" fontId="0" fillId="0" borderId="18" xfId="0" applyNumberFormat="1" applyBorder="1"/>
    <xf numFmtId="0" fontId="0" fillId="0" borderId="19" xfId="0" applyBorder="1"/>
    <xf numFmtId="0" fontId="0" fillId="0" borderId="20" xfId="0" applyBorder="1"/>
    <xf numFmtId="164" fontId="0" fillId="0" borderId="18" xfId="0" applyNumberFormat="1" applyBorder="1"/>
    <xf numFmtId="164" fontId="0" fillId="0" borderId="21" xfId="0" applyNumberFormat="1" applyBorder="1"/>
    <xf numFmtId="0" fontId="0" fillId="0" borderId="0" xfId="0" applyBorder="1"/>
    <xf numFmtId="0" fontId="0" fillId="0" borderId="22" xfId="0" applyBorder="1"/>
    <xf numFmtId="164" fontId="0" fillId="0" borderId="0" xfId="0" applyNumberFormat="1" applyBorder="1"/>
    <xf numFmtId="164" fontId="0" fillId="0" borderId="32" xfId="0" applyNumberFormat="1" applyBorder="1"/>
    <xf numFmtId="0" fontId="0" fillId="0" borderId="33" xfId="0" applyBorder="1"/>
    <xf numFmtId="0" fontId="0" fillId="0" borderId="32" xfId="0" applyBorder="1"/>
    <xf numFmtId="0" fontId="0" fillId="0" borderId="34" xfId="0" applyBorder="1"/>
    <xf numFmtId="0" fontId="15" fillId="0" borderId="0" xfId="0" applyFont="1"/>
    <xf numFmtId="0" fontId="16" fillId="0" borderId="0" xfId="0" applyFont="1"/>
    <xf numFmtId="0" fontId="16" fillId="0" borderId="0" xfId="0" applyFont="1" applyBorder="1"/>
    <xf numFmtId="164" fontId="16" fillId="0" borderId="0" xfId="0" applyNumberFormat="1" applyFont="1" applyBorder="1"/>
    <xf numFmtId="0" fontId="16" fillId="0" borderId="0" xfId="0" applyFont="1" applyFill="1" applyBorder="1"/>
    <xf numFmtId="164" fontId="16" fillId="0" borderId="30" xfId="0" applyNumberFormat="1" applyFont="1" applyBorder="1"/>
    <xf numFmtId="0" fontId="16" fillId="0" borderId="30" xfId="0" applyFont="1" applyBorder="1"/>
    <xf numFmtId="1" fontId="16" fillId="0" borderId="0" xfId="0" applyNumberFormat="1" applyFont="1" applyFill="1" applyBorder="1"/>
    <xf numFmtId="0" fontId="0" fillId="0" borderId="0" xfId="0" applyFill="1" applyBorder="1"/>
    <xf numFmtId="0" fontId="17" fillId="0" borderId="0" xfId="0" applyFont="1" applyFill="1" applyBorder="1" applyAlignment="1">
      <alignment vertical="top"/>
    </xf>
    <xf numFmtId="164" fontId="16" fillId="0" borderId="19" xfId="0" applyNumberFormat="1" applyFont="1" applyBorder="1"/>
    <xf numFmtId="164" fontId="16" fillId="0" borderId="33" xfId="0" applyNumberFormat="1" applyFont="1" applyBorder="1"/>
    <xf numFmtId="1" fontId="16" fillId="0" borderId="0" xfId="0" applyNumberFormat="1" applyFont="1" applyBorder="1"/>
    <xf numFmtId="1" fontId="16" fillId="0" borderId="30" xfId="0" applyNumberFormat="1" applyFont="1" applyBorder="1"/>
    <xf numFmtId="0" fontId="16" fillId="0" borderId="19" xfId="0" applyFont="1" applyFill="1" applyBorder="1"/>
    <xf numFmtId="0" fontId="16" fillId="0" borderId="33" xfId="0" applyFont="1" applyFill="1" applyBorder="1"/>
    <xf numFmtId="1" fontId="16" fillId="0" borderId="19" xfId="0" applyNumberFormat="1" applyFont="1" applyBorder="1"/>
    <xf numFmtId="1" fontId="16" fillId="0" borderId="33" xfId="0" applyNumberFormat="1" applyFont="1" applyBorder="1"/>
    <xf numFmtId="0" fontId="16" fillId="0" borderId="33" xfId="0" applyFont="1" applyBorder="1"/>
    <xf numFmtId="0" fontId="0" fillId="0" borderId="0" xfId="0" applyFill="1"/>
    <xf numFmtId="165" fontId="16" fillId="0" borderId="0" xfId="0" applyNumberFormat="1" applyFont="1" applyBorder="1"/>
    <xf numFmtId="0" fontId="1" fillId="0" borderId="0" xfId="0" applyFont="1"/>
    <xf numFmtId="164" fontId="18" fillId="0" borderId="19" xfId="0" applyNumberFormat="1" applyFont="1" applyBorder="1"/>
    <xf numFmtId="0" fontId="16" fillId="0" borderId="19" xfId="0" applyFont="1" applyBorder="1"/>
    <xf numFmtId="164" fontId="18" fillId="0" borderId="0" xfId="0" applyNumberFormat="1" applyFont="1" applyBorder="1"/>
    <xf numFmtId="164" fontId="18" fillId="0" borderId="33" xfId="0" applyNumberFormat="1" applyFont="1" applyBorder="1"/>
    <xf numFmtId="0" fontId="18" fillId="0" borderId="0" xfId="0" applyFont="1" applyBorder="1"/>
    <xf numFmtId="0" fontId="18" fillId="0" borderId="0" xfId="0" applyFont="1"/>
    <xf numFmtId="0" fontId="17" fillId="0" borderId="0" xfId="0" applyFont="1"/>
    <xf numFmtId="165" fontId="16" fillId="0" borderId="30" xfId="0" applyNumberFormat="1" applyFont="1" applyBorder="1" applyAlignment="1">
      <alignment horizontal="right"/>
    </xf>
    <xf numFmtId="0" fontId="16" fillId="0" borderId="30" xfId="0" applyFont="1" applyFill="1" applyBorder="1"/>
    <xf numFmtId="0" fontId="19" fillId="0" borderId="0" xfId="0" applyFont="1"/>
    <xf numFmtId="164" fontId="18" fillId="0" borderId="30" xfId="0" applyNumberFormat="1" applyFont="1" applyBorder="1"/>
    <xf numFmtId="0" fontId="1" fillId="0" borderId="0" xfId="0" applyFont="1" applyBorder="1"/>
    <xf numFmtId="1" fontId="0" fillId="0" borderId="0" xfId="0" applyNumberFormat="1" applyFont="1"/>
    <xf numFmtId="1" fontId="18" fillId="0" borderId="0" xfId="0" applyNumberFormat="1" applyFont="1" applyBorder="1"/>
    <xf numFmtId="2" fontId="0" fillId="0" borderId="0" xfId="0" applyNumberFormat="1" applyFont="1"/>
    <xf numFmtId="1" fontId="18" fillId="0" borderId="33" xfId="0" applyNumberFormat="1" applyFont="1" applyBorder="1"/>
    <xf numFmtId="1" fontId="18" fillId="0" borderId="19" xfId="0" applyNumberFormat="1" applyFont="1" applyBorder="1"/>
    <xf numFmtId="0" fontId="20" fillId="0" borderId="0" xfId="0" applyFont="1"/>
    <xf numFmtId="1" fontId="16" fillId="0" borderId="0" xfId="0" applyNumberFormat="1" applyFont="1"/>
    <xf numFmtId="1" fontId="0" fillId="0" borderId="0" xfId="0" applyNumberFormat="1"/>
    <xf numFmtId="1" fontId="0" fillId="0" borderId="0" xfId="0" applyNumberFormat="1" applyFill="1"/>
    <xf numFmtId="1" fontId="16" fillId="0" borderId="19" xfId="0" applyNumberFormat="1" applyFont="1" applyFill="1" applyBorder="1"/>
    <xf numFmtId="1" fontId="18" fillId="0" borderId="19" xfId="0" applyNumberFormat="1" applyFont="1" applyFill="1" applyBorder="1"/>
    <xf numFmtId="1" fontId="18" fillId="0" borderId="0" xfId="0" applyNumberFormat="1" applyFont="1" applyFill="1" applyBorder="1"/>
    <xf numFmtId="1" fontId="16" fillId="0" borderId="33" xfId="0" applyNumberFormat="1" applyFont="1" applyFill="1" applyBorder="1"/>
    <xf numFmtId="1" fontId="18" fillId="0" borderId="33" xfId="0" applyNumberFormat="1" applyFont="1" applyFill="1" applyBorder="1"/>
    <xf numFmtId="0" fontId="0" fillId="0" borderId="0" xfId="0" applyAlignment="1">
      <alignment vertical="top"/>
    </xf>
    <xf numFmtId="0" fontId="16" fillId="0" borderId="0" xfId="0" applyFont="1" applyAlignment="1">
      <alignment vertical="top"/>
    </xf>
    <xf numFmtId="1" fontId="17" fillId="0" borderId="0" xfId="0" applyNumberFormat="1" applyFont="1" applyAlignment="1">
      <alignment vertical="top"/>
    </xf>
    <xf numFmtId="165" fontId="16" fillId="0" borderId="0" xfId="0" applyNumberFormat="1" applyFont="1" applyAlignment="1">
      <alignment vertical="top"/>
    </xf>
    <xf numFmtId="0" fontId="18" fillId="0" borderId="0" xfId="0" applyFont="1" applyAlignment="1">
      <alignment vertical="top"/>
    </xf>
    <xf numFmtId="0" fontId="16" fillId="0" borderId="33" xfId="0" applyFont="1" applyBorder="1" applyAlignment="1">
      <alignment vertical="center"/>
    </xf>
    <xf numFmtId="0" fontId="18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1" fontId="18" fillId="0" borderId="30" xfId="0" applyNumberFormat="1" applyFont="1" applyBorder="1"/>
    <xf numFmtId="164" fontId="18" fillId="0" borderId="19" xfId="0" applyNumberFormat="1" applyFont="1" applyFill="1" applyBorder="1"/>
    <xf numFmtId="164" fontId="18" fillId="0" borderId="0" xfId="0" applyNumberFormat="1" applyFont="1" applyFill="1" applyBorder="1"/>
    <xf numFmtId="164" fontId="16" fillId="0" borderId="0" xfId="0" applyNumberFormat="1" applyFont="1" applyFill="1" applyBorder="1"/>
    <xf numFmtId="1" fontId="22" fillId="0" borderId="0" xfId="0" applyNumberFormat="1" applyFont="1" applyBorder="1"/>
    <xf numFmtId="164" fontId="16" fillId="0" borderId="0" xfId="0" applyNumberFormat="1" applyFont="1"/>
    <xf numFmtId="165" fontId="16" fillId="0" borderId="0" xfId="0" applyNumberFormat="1" applyFont="1"/>
    <xf numFmtId="2" fontId="16" fillId="0" borderId="0" xfId="0" applyNumberFormat="1" applyFont="1"/>
    <xf numFmtId="0" fontId="18" fillId="0" borderId="30" xfId="0" applyFont="1" applyBorder="1"/>
    <xf numFmtId="0" fontId="18" fillId="0" borderId="33" xfId="0" applyFont="1" applyBorder="1"/>
    <xf numFmtId="164" fontId="16" fillId="0" borderId="41" xfId="0" applyNumberFormat="1" applyFont="1" applyBorder="1"/>
    <xf numFmtId="1" fontId="16" fillId="0" borderId="41" xfId="0" applyNumberFormat="1" applyFont="1" applyBorder="1"/>
    <xf numFmtId="0" fontId="16" fillId="0" borderId="41" xfId="0" applyFont="1" applyBorder="1"/>
    <xf numFmtId="0" fontId="16" fillId="0" borderId="0" xfId="0" applyFont="1" applyFill="1"/>
    <xf numFmtId="2" fontId="16" fillId="0" borderId="0" xfId="0" applyNumberFormat="1" applyFont="1" applyBorder="1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3" fillId="0" borderId="0" xfId="0" applyFont="1"/>
    <xf numFmtId="0" fontId="16" fillId="0" borderId="19" xfId="0" applyFont="1" applyBorder="1" applyAlignment="1">
      <alignment horizontal="right"/>
    </xf>
    <xf numFmtId="0" fontId="16" fillId="0" borderId="19" xfId="0" applyFont="1" applyBorder="1" applyAlignment="1">
      <alignment horizontal="center" vertical="center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6" fillId="0" borderId="33" xfId="0" applyFont="1" applyBorder="1" applyAlignment="1">
      <alignment horizontal="right"/>
    </xf>
    <xf numFmtId="0" fontId="16" fillId="0" borderId="33" xfId="0" applyFont="1" applyBorder="1" applyAlignment="1">
      <alignment horizontal="center" vertical="center"/>
    </xf>
    <xf numFmtId="0" fontId="16" fillId="0" borderId="30" xfId="0" applyFont="1" applyBorder="1" applyAlignment="1">
      <alignment horizontal="right"/>
    </xf>
    <xf numFmtId="0" fontId="16" fillId="0" borderId="30" xfId="0" applyFont="1" applyBorder="1" applyAlignment="1">
      <alignment horizontal="center" vertical="center"/>
    </xf>
    <xf numFmtId="0" fontId="24" fillId="0" borderId="30" xfId="0" applyFont="1" applyFill="1" applyBorder="1"/>
    <xf numFmtId="0" fontId="16" fillId="0" borderId="0" xfId="0" applyFont="1" applyAlignment="1">
      <alignment horizontal="right"/>
    </xf>
    <xf numFmtId="0" fontId="24" fillId="0" borderId="0" xfId="0" applyFont="1" applyFill="1" applyBorder="1"/>
    <xf numFmtId="0" fontId="16" fillId="0" borderId="0" xfId="0" applyFont="1" applyAlignment="1">
      <alignment horizontal="center" vertical="center"/>
    </xf>
    <xf numFmtId="0" fontId="25" fillId="0" borderId="0" xfId="0" applyFont="1"/>
    <xf numFmtId="164" fontId="16" fillId="0" borderId="0" xfId="0" applyNumberFormat="1" applyFont="1" applyAlignment="1">
      <alignment horizontal="center"/>
    </xf>
    <xf numFmtId="0" fontId="23" fillId="0" borderId="0" xfId="0" applyFont="1" applyFill="1" applyBorder="1"/>
    <xf numFmtId="164" fontId="16" fillId="0" borderId="19" xfId="0" applyNumberFormat="1" applyFont="1" applyBorder="1" applyAlignment="1">
      <alignment horizontal="right"/>
    </xf>
    <xf numFmtId="164" fontId="16" fillId="0" borderId="0" xfId="0" applyNumberFormat="1" applyFont="1" applyBorder="1" applyAlignment="1">
      <alignment horizontal="right"/>
    </xf>
    <xf numFmtId="164" fontId="16" fillId="0" borderId="33" xfId="0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26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ill="1" applyBorder="1"/>
    <xf numFmtId="164" fontId="0" fillId="0" borderId="19" xfId="0" applyNumberFormat="1" applyBorder="1"/>
    <xf numFmtId="164" fontId="0" fillId="0" borderId="33" xfId="0" applyNumberFormat="1" applyBorder="1"/>
    <xf numFmtId="0" fontId="27" fillId="0" borderId="0" xfId="0" applyFont="1" applyFill="1" applyBorder="1"/>
    <xf numFmtId="0" fontId="17" fillId="0" borderId="0" xfId="0" applyFont="1" applyAlignment="1">
      <alignment vertical="top"/>
    </xf>
    <xf numFmtId="0" fontId="13" fillId="0" borderId="0" xfId="0" applyFont="1"/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/>
    <xf numFmtId="17" fontId="0" fillId="0" borderId="0" xfId="0" quotePrefix="1" applyNumberFormat="1" applyAlignment="1">
      <alignment horizontal="left" vertical="center"/>
    </xf>
    <xf numFmtId="16" fontId="0" fillId="0" borderId="0" xfId="0" quotePrefix="1" applyNumberFormat="1" applyAlignment="1">
      <alignment horizontal="left" vertical="center"/>
    </xf>
    <xf numFmtId="0" fontId="16" fillId="0" borderId="19" xfId="0" applyFont="1" applyBorder="1" applyAlignment="1">
      <alignment horizontal="center"/>
    </xf>
    <xf numFmtId="0" fontId="29" fillId="0" borderId="0" xfId="0" applyFont="1"/>
    <xf numFmtId="0" fontId="1" fillId="0" borderId="42" xfId="0" applyFont="1" applyBorder="1" applyAlignment="1">
      <alignment horizontal="right"/>
    </xf>
    <xf numFmtId="0" fontId="1" fillId="0" borderId="43" xfId="0" applyFont="1" applyBorder="1" applyAlignment="1">
      <alignment horizontal="right"/>
    </xf>
    <xf numFmtId="1" fontId="1" fillId="0" borderId="44" xfId="0" applyNumberFormat="1" applyFont="1" applyBorder="1"/>
    <xf numFmtId="165" fontId="1" fillId="0" borderId="44" xfId="0" applyNumberFormat="1" applyFont="1" applyBorder="1"/>
    <xf numFmtId="164" fontId="1" fillId="0" borderId="43" xfId="0" applyNumberFormat="1" applyFont="1" applyBorder="1"/>
    <xf numFmtId="0" fontId="1" fillId="0" borderId="44" xfId="0" applyFont="1" applyBorder="1"/>
    <xf numFmtId="0" fontId="1" fillId="0" borderId="3" xfId="0" applyFont="1" applyBorder="1"/>
    <xf numFmtId="0" fontId="1" fillId="0" borderId="45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1" fontId="1" fillId="0" borderId="22" xfId="0" applyNumberFormat="1" applyFont="1" applyBorder="1"/>
    <xf numFmtId="165" fontId="1" fillId="0" borderId="22" xfId="0" applyNumberFormat="1" applyFont="1" applyBorder="1"/>
    <xf numFmtId="164" fontId="1" fillId="0" borderId="36" xfId="0" applyNumberFormat="1" applyFont="1" applyBorder="1"/>
    <xf numFmtId="0" fontId="1" fillId="0" borderId="6" xfId="0" applyFont="1" applyBorder="1"/>
    <xf numFmtId="1" fontId="1" fillId="0" borderId="36" xfId="0" applyNumberFormat="1" applyFont="1" applyBorder="1"/>
    <xf numFmtId="165" fontId="1" fillId="0" borderId="36" xfId="0" applyNumberFormat="1" applyFont="1" applyBorder="1"/>
    <xf numFmtId="166" fontId="1" fillId="0" borderId="36" xfId="0" applyNumberFormat="1" applyFont="1" applyBorder="1"/>
    <xf numFmtId="166" fontId="1" fillId="0" borderId="34" xfId="0" applyNumberFormat="1" applyFont="1" applyBorder="1"/>
    <xf numFmtId="164" fontId="1" fillId="0" borderId="46" xfId="0" applyNumberFormat="1" applyFont="1" applyBorder="1"/>
    <xf numFmtId="0" fontId="1" fillId="0" borderId="34" xfId="0" applyFont="1" applyBorder="1"/>
    <xf numFmtId="0" fontId="1" fillId="0" borderId="47" xfId="0" applyFont="1" applyBorder="1"/>
    <xf numFmtId="0" fontId="1" fillId="0" borderId="35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35" xfId="0" applyFont="1" applyBorder="1"/>
    <xf numFmtId="0" fontId="1" fillId="0" borderId="48" xfId="0" applyFont="1" applyBorder="1"/>
    <xf numFmtId="0" fontId="1" fillId="0" borderId="45" xfId="0" applyFont="1" applyBorder="1"/>
    <xf numFmtId="0" fontId="1" fillId="0" borderId="19" xfId="0" applyFont="1" applyBorder="1"/>
    <xf numFmtId="0" fontId="1" fillId="0" borderId="49" xfId="0" applyFont="1" applyBorder="1"/>
    <xf numFmtId="0" fontId="1" fillId="0" borderId="7" xfId="0" applyFont="1" applyBorder="1"/>
    <xf numFmtId="0" fontId="1" fillId="0" borderId="50" xfId="0" applyFont="1" applyBorder="1"/>
    <xf numFmtId="0" fontId="1" fillId="0" borderId="13" xfId="0" applyFont="1" applyBorder="1"/>
    <xf numFmtId="0" fontId="1" fillId="2" borderId="22" xfId="0" applyFont="1" applyFill="1" applyBorder="1"/>
    <xf numFmtId="0" fontId="1" fillId="2" borderId="34" xfId="0" applyFont="1" applyFill="1" applyBorder="1"/>
    <xf numFmtId="0" fontId="3" fillId="0" borderId="0" xfId="2" applyFill="1" applyBorder="1" applyAlignment="1" applyProtection="1"/>
    <xf numFmtId="0" fontId="3" fillId="0" borderId="0" xfId="2" applyFill="1" applyAlignment="1" applyProtection="1">
      <alignment vertical="top"/>
    </xf>
    <xf numFmtId="0" fontId="0" fillId="0" borderId="40" xfId="0" applyFont="1" applyBorder="1"/>
    <xf numFmtId="0" fontId="30" fillId="0" borderId="36" xfId="4" applyFont="1" applyBorder="1" applyAlignment="1">
      <alignment horizontal="left"/>
    </xf>
    <xf numFmtId="0" fontId="30" fillId="0" borderId="39" xfId="4" applyFont="1" applyBorder="1" applyAlignment="1">
      <alignment horizontal="left"/>
    </xf>
    <xf numFmtId="0" fontId="30" fillId="0" borderId="36" xfId="3" applyFont="1" applyBorder="1" applyAlignment="1">
      <alignment horizontal="left"/>
    </xf>
    <xf numFmtId="0" fontId="30" fillId="0" borderId="35" xfId="3" applyFont="1" applyBorder="1" applyAlignment="1">
      <alignment horizontal="left"/>
    </xf>
    <xf numFmtId="0" fontId="5" fillId="0" borderId="30" xfId="0" applyFont="1" applyBorder="1" applyAlignment="1">
      <alignment wrapText="1"/>
    </xf>
    <xf numFmtId="0" fontId="5" fillId="0" borderId="29" xfId="0" applyFont="1" applyBorder="1" applyAlignment="1">
      <alignment wrapText="1"/>
    </xf>
    <xf numFmtId="164" fontId="30" fillId="0" borderId="34" xfId="6" applyNumberFormat="1" applyFont="1" applyBorder="1"/>
    <xf numFmtId="164" fontId="30" fillId="0" borderId="33" xfId="0" applyNumberFormat="1" applyFont="1" applyBorder="1"/>
    <xf numFmtId="164" fontId="30" fillId="0" borderId="0" xfId="6" applyNumberFormat="1" applyFont="1" applyBorder="1"/>
    <xf numFmtId="164" fontId="30" fillId="0" borderId="32" xfId="6" applyNumberFormat="1" applyFont="1" applyBorder="1"/>
    <xf numFmtId="164" fontId="30" fillId="0" borderId="22" xfId="6" applyNumberFormat="1" applyFont="1" applyBorder="1"/>
    <xf numFmtId="164" fontId="30" fillId="0" borderId="0" xfId="0" applyNumberFormat="1" applyFont="1" applyBorder="1"/>
    <xf numFmtId="164" fontId="30" fillId="0" borderId="21" xfId="6" applyNumberFormat="1" applyFont="1" applyBorder="1"/>
    <xf numFmtId="164" fontId="30" fillId="0" borderId="38" xfId="0" applyNumberFormat="1" applyFont="1" applyBorder="1"/>
    <xf numFmtId="164" fontId="30" fillId="0" borderId="37" xfId="0" applyNumberFormat="1" applyFont="1" applyBorder="1"/>
    <xf numFmtId="0" fontId="30" fillId="0" borderId="0" xfId="6" applyFont="1" applyBorder="1"/>
    <xf numFmtId="0" fontId="30" fillId="0" borderId="21" xfId="6" applyFont="1" applyBorder="1"/>
    <xf numFmtId="164" fontId="30" fillId="0" borderId="20" xfId="6" applyNumberFormat="1" applyFont="1" applyBorder="1"/>
    <xf numFmtId="164" fontId="30" fillId="0" borderId="19" xfId="6" applyNumberFormat="1" applyFont="1" applyBorder="1"/>
    <xf numFmtId="0" fontId="30" fillId="0" borderId="18" xfId="6" applyFont="1" applyBorder="1"/>
    <xf numFmtId="0" fontId="30" fillId="0" borderId="0" xfId="3" applyFont="1" applyBorder="1" applyAlignment="1">
      <alignment horizontal="left"/>
    </xf>
    <xf numFmtId="0" fontId="30" fillId="0" borderId="0" xfId="0" applyFont="1"/>
    <xf numFmtId="0" fontId="9" fillId="0" borderId="1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5" xfId="0" applyFont="1" applyBorder="1"/>
    <xf numFmtId="0" fontId="10" fillId="0" borderId="15" xfId="0" applyFont="1" applyBorder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4" xfId="0" applyFont="1" applyBorder="1"/>
    <xf numFmtId="0" fontId="0" fillId="0" borderId="15" xfId="0" applyBorder="1" applyAlignment="1">
      <alignment horizontal="left" vertical="top" wrapText="1" indent="1"/>
    </xf>
    <xf numFmtId="0" fontId="0" fillId="0" borderId="15" xfId="0" applyFont="1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0" xfId="0" applyFont="1" applyAlignment="1">
      <alignment horizontal="left" vertical="top" wrapText="1" indent="1"/>
    </xf>
    <xf numFmtId="0" fontId="16" fillId="0" borderId="0" xfId="0" applyFont="1" applyBorder="1" applyAlignment="1">
      <alignment horizontal="left"/>
    </xf>
    <xf numFmtId="0" fontId="17" fillId="0" borderId="33" xfId="0" applyFont="1" applyBorder="1" applyAlignment="1">
      <alignment horizontal="left"/>
    </xf>
    <xf numFmtId="0" fontId="21" fillId="0" borderId="33" xfId="0" applyFont="1" applyBorder="1" applyAlignment="1">
      <alignment horizontal="left"/>
    </xf>
  </cellXfs>
  <cellStyles count="7">
    <cellStyle name="Erotin 2" xfId="1"/>
    <cellStyle name="Hyperlinkki" xfId="2" builtinId="8"/>
    <cellStyle name="Normaali" xfId="0" builtinId="0"/>
    <cellStyle name="Normaali 2" xfId="3"/>
    <cellStyle name="Normaali 2 2" xfId="4"/>
    <cellStyle name="Normaali 3" xfId="5"/>
    <cellStyle name="Normaali_Taul1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/>
  </sheetViews>
  <sheetFormatPr defaultRowHeight="12.75"/>
  <cols>
    <col min="1" max="1" width="5.85546875" customWidth="1"/>
    <col min="2" max="2" width="9.140625" style="4" customWidth="1"/>
    <col min="10" max="10" width="9.140625" style="4"/>
  </cols>
  <sheetData>
    <row r="1" spans="1:10" ht="15">
      <c r="A1" s="7" t="s">
        <v>451</v>
      </c>
    </row>
    <row r="2" spans="1:10" s="4" customFormat="1" ht="13.5" customHeight="1">
      <c r="A2" s="5" t="s">
        <v>433</v>
      </c>
    </row>
    <row r="3" spans="1:10" s="4" customFormat="1" ht="14.25">
      <c r="A3" s="5" t="s">
        <v>0</v>
      </c>
    </row>
    <row r="4" spans="1:10" ht="15">
      <c r="A4" s="7" t="s">
        <v>434</v>
      </c>
      <c r="B4" s="7" t="s">
        <v>435</v>
      </c>
      <c r="J4" s="2"/>
    </row>
    <row r="5" spans="1:10" s="4" customFormat="1" ht="15">
      <c r="A5" s="7"/>
      <c r="B5" s="7"/>
      <c r="J5" s="2"/>
    </row>
    <row r="6" spans="1:10" s="4" customFormat="1">
      <c r="A6" s="3">
        <v>18</v>
      </c>
      <c r="B6" s="6" t="str">
        <f>'2.1'!A1</f>
        <v>Table 2.1. Summary of assumptions in 2011 and 2009 long-term projections</v>
      </c>
      <c r="J6" s="2"/>
    </row>
    <row r="7" spans="1:10" s="4" customFormat="1">
      <c r="A7" s="3">
        <v>21</v>
      </c>
      <c r="B7" s="6" t="s">
        <v>8</v>
      </c>
      <c r="J7" s="2"/>
    </row>
    <row r="8" spans="1:10" s="4" customFormat="1">
      <c r="A8" s="3"/>
      <c r="B8" s="6"/>
      <c r="J8" s="2"/>
    </row>
    <row r="9" spans="1:10" s="4" customFormat="1">
      <c r="A9" s="3">
        <v>24</v>
      </c>
      <c r="B9" s="6" t="s">
        <v>27</v>
      </c>
      <c r="J9" s="2"/>
    </row>
    <row r="10" spans="1:10" s="4" customFormat="1">
      <c r="A10" s="3"/>
      <c r="B10" s="2"/>
      <c r="J10" s="2"/>
    </row>
    <row r="11" spans="1:10">
      <c r="A11" s="3">
        <v>32</v>
      </c>
      <c r="B11" s="6" t="s">
        <v>437</v>
      </c>
    </row>
    <row r="12" spans="1:10">
      <c r="A12" s="3">
        <v>33</v>
      </c>
      <c r="B12" s="6" t="s">
        <v>49</v>
      </c>
    </row>
    <row r="13" spans="1:10">
      <c r="A13" s="3">
        <v>34</v>
      </c>
      <c r="B13" s="6" t="s">
        <v>441</v>
      </c>
    </row>
    <row r="14" spans="1:10">
      <c r="A14" s="3">
        <v>35</v>
      </c>
      <c r="B14" s="6" t="s">
        <v>88</v>
      </c>
    </row>
    <row r="15" spans="1:10" s="4" customFormat="1">
      <c r="A15" s="3"/>
      <c r="B15" s="6"/>
    </row>
    <row r="16" spans="1:10">
      <c r="A16" s="24">
        <v>38</v>
      </c>
      <c r="B16" s="6" t="s">
        <v>111</v>
      </c>
    </row>
    <row r="17" spans="1:10">
      <c r="A17" s="24">
        <v>43</v>
      </c>
      <c r="B17" s="6" t="s">
        <v>131</v>
      </c>
    </row>
    <row r="18" spans="1:10">
      <c r="A18" s="24">
        <v>46</v>
      </c>
      <c r="B18" s="6" t="s">
        <v>156</v>
      </c>
    </row>
    <row r="19" spans="1:10">
      <c r="A19" s="24">
        <v>47</v>
      </c>
      <c r="B19" s="6" t="s">
        <v>438</v>
      </c>
    </row>
    <row r="20" spans="1:10">
      <c r="A20" s="24">
        <v>50</v>
      </c>
      <c r="B20" s="6" t="s">
        <v>439</v>
      </c>
    </row>
    <row r="21" spans="1:10" s="1" customFormat="1">
      <c r="A21" s="24"/>
      <c r="B21" s="4"/>
      <c r="J21" s="4"/>
    </row>
    <row r="22" spans="1:10" s="1" customFormat="1">
      <c r="A22" s="24">
        <v>54</v>
      </c>
      <c r="B22" s="6" t="s">
        <v>192</v>
      </c>
      <c r="J22" s="4"/>
    </row>
    <row r="23" spans="1:10" s="4" customFormat="1">
      <c r="A23" s="24">
        <v>55</v>
      </c>
      <c r="B23" s="6" t="s">
        <v>452</v>
      </c>
    </row>
    <row r="24" spans="1:10" s="1" customFormat="1">
      <c r="A24" s="24">
        <v>58</v>
      </c>
      <c r="B24" s="6" t="s">
        <v>202</v>
      </c>
      <c r="J24" s="4"/>
    </row>
    <row r="25" spans="1:10">
      <c r="A25" s="24">
        <v>59</v>
      </c>
      <c r="B25" s="6" t="s">
        <v>214</v>
      </c>
    </row>
    <row r="26" spans="1:10">
      <c r="A26" s="24">
        <v>62</v>
      </c>
      <c r="B26" s="6" t="s">
        <v>450</v>
      </c>
    </row>
    <row r="27" spans="1:10">
      <c r="A27" s="24">
        <v>63</v>
      </c>
      <c r="B27" s="6" t="s">
        <v>234</v>
      </c>
    </row>
    <row r="28" spans="1:10">
      <c r="A28" s="24">
        <v>66</v>
      </c>
      <c r="B28" s="6" t="s">
        <v>243</v>
      </c>
    </row>
    <row r="29" spans="1:10">
      <c r="A29" s="24">
        <v>67</v>
      </c>
      <c r="B29" s="6" t="s">
        <v>255</v>
      </c>
    </row>
    <row r="30" spans="1:10">
      <c r="A30" s="24">
        <v>70</v>
      </c>
      <c r="B30" s="6" t="s">
        <v>264</v>
      </c>
    </row>
    <row r="31" spans="1:10" s="4" customFormat="1">
      <c r="A31" s="24"/>
      <c r="B31" s="6"/>
    </row>
    <row r="32" spans="1:10" s="1" customFormat="1">
      <c r="A32" s="24">
        <v>73</v>
      </c>
      <c r="B32" s="6" t="s">
        <v>273</v>
      </c>
      <c r="J32" s="4"/>
    </row>
    <row r="33" spans="1:10">
      <c r="A33" s="3">
        <v>75</v>
      </c>
      <c r="B33" s="6" t="s">
        <v>280</v>
      </c>
    </row>
    <row r="34" spans="1:10">
      <c r="A34" s="3">
        <v>77</v>
      </c>
      <c r="B34" s="6" t="s">
        <v>323</v>
      </c>
    </row>
    <row r="35" spans="1:10">
      <c r="A35" s="28">
        <v>79</v>
      </c>
      <c r="B35" s="6" t="s">
        <v>336</v>
      </c>
    </row>
    <row r="36" spans="1:10">
      <c r="A36" s="3">
        <v>80</v>
      </c>
      <c r="B36" s="6" t="s">
        <v>440</v>
      </c>
    </row>
    <row r="37" spans="1:10">
      <c r="A37" s="3">
        <v>81</v>
      </c>
      <c r="B37" s="6" t="s">
        <v>374</v>
      </c>
    </row>
    <row r="38" spans="1:10">
      <c r="A38" s="3">
        <v>82</v>
      </c>
      <c r="B38" s="6" t="s">
        <v>432</v>
      </c>
    </row>
    <row r="42" spans="1:10" s="1" customFormat="1">
      <c r="B42" s="4"/>
      <c r="J42" s="4"/>
    </row>
  </sheetData>
  <hyperlinks>
    <hyperlink ref="B11" location="'4.1'!A1" display="'4.1'!A1"/>
    <hyperlink ref="B12" location="'4.2'!A1" display="Taulukko 4.2. Eläkevarojen reaalituotto-oletus sijoituslajeittain"/>
    <hyperlink ref="B13" location="'4.3'!A1" display="Taulukko 4.3. Inflaatio, ansiotason kasvu ja eläkevarojen tuotto vuosina 1997-2080"/>
    <hyperlink ref="B14" location="'4.4'!A1" display="Taulukko 4.4. Väestö, työllisyys ja eläkkeellesiirtymisiän odote."/>
    <hyperlink ref="B16" location="'5.1'!A1" display="Taulukko 5.1. Työeläkemenot ja työtulot."/>
    <hyperlink ref="B17" location="'5.2'!A1" display="Taulukko 5.2. Lakisääteiset kokonaiseläkemenot ja keskimääräinen etuustaso."/>
    <hyperlink ref="B18" location="'5.3'!A1" display="'5.3'!A1"/>
    <hyperlink ref="B19" location="'5.4'!A1" display="Taulukko 5.4. TyEL:n rahoitus, prosenttia palkkasummasta."/>
    <hyperlink ref="B20" location="'5.5'!A1" display="Taulukko 5.5. YEL:n ja MYEL:n rahoitus."/>
    <hyperlink ref="B22" location="'6.1'!A1" display="Taulukko 6.1. Herkkyyslaskelma, korkea eläkkeellesiirtymisiän odote."/>
    <hyperlink ref="B24" location="'6.3'!A1" display="Table 6.3. Sensitivity analysis, real growth of earnings level 2.1 per cent"/>
    <hyperlink ref="B25" location="'6.4'!A1" display="Table 6.4. Sensitivity analysis, real growth of earnings level 1.1 per cent"/>
    <hyperlink ref="B26" location="'6.5'!A1" display="Table 6.5. Sensitivity analysis, real return on investments 4.5 per cent"/>
    <hyperlink ref="B27" location="'6.6'!A1" display="Table 6.6. Sensitivity analysis, real return on investments 2.5 per cent"/>
    <hyperlink ref="B28" location="'6.7'!A1" display="Table 6.7. Sensitivity analysis, optimistic scenario"/>
    <hyperlink ref="B29" location="'6.8'!A1" display="Table 6.8 Sensitivity analysis, pessimistic scenario"/>
    <hyperlink ref="B30" location="'6.9'!A1" display="Table 6.9 Sensitivity analysis, economic outlook in the 2010s"/>
    <hyperlink ref="B32" location="'A1'!A1" display="Table A.1 The national pension and the guarantee pension indexed to consumer prices"/>
    <hyperlink ref="B33" location="'A2'!A1" display="Table A.2. Fixed TyEL contributions as of 2012"/>
    <hyperlink ref="B34" location="'A3'!A1" display="Table A.3. Accrued pension rights and pension assets"/>
    <hyperlink ref="B35" location="'A4'!A1" display="Table A.4 Cohort- and period-specific life expectancy"/>
    <hyperlink ref="B36" location="'A5'!A1" display="Table A.5. Population projection 2010–2080 per age and gender"/>
    <hyperlink ref="B37" location="'A6'!A1" display="Table A.6 Earnings in 2010 per age and gender, EUR/month"/>
    <hyperlink ref="B38" location="'A7'!A1" display="Table A.7. The life expectancy coefficient and compensating work"/>
    <hyperlink ref="B6" location="'2.1'!A1" display="'2.1'!A1"/>
    <hyperlink ref="B9" location="'3.1'!A1" display="'3.1'!A1"/>
    <hyperlink ref="B7" location="'2.2'!A1" display="'2.2'!A1"/>
    <hyperlink ref="B23" location="'6.2'!A1" display="Table 6.2. Sensitivity analysis,  low expected effective retirement age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U35"/>
  <sheetViews>
    <sheetView workbookViewId="0"/>
  </sheetViews>
  <sheetFormatPr defaultRowHeight="12.75"/>
  <cols>
    <col min="1" max="1" width="39.140625" style="4" customWidth="1"/>
    <col min="2" max="5" width="6.28515625" style="4" customWidth="1"/>
    <col min="6" max="7" width="6.28515625" style="97" customWidth="1"/>
    <col min="8" max="11" width="6.28515625" style="4" customWidth="1"/>
    <col min="12" max="69" width="9.28515625" style="4" bestFit="1" customWidth="1"/>
    <col min="70" max="73" width="9.5703125" style="4" bestFit="1" customWidth="1"/>
    <col min="74" max="16384" width="9.140625" style="4"/>
  </cols>
  <sheetData>
    <row r="1" spans="1:11">
      <c r="A1" s="39" t="s">
        <v>131</v>
      </c>
    </row>
    <row r="2" spans="1:11">
      <c r="A2" s="4" t="s">
        <v>130</v>
      </c>
    </row>
    <row r="3" spans="1:11">
      <c r="A3" s="115"/>
    </row>
    <row r="4" spans="1:11" s="3" customFormat="1">
      <c r="A4" s="77" t="s">
        <v>129</v>
      </c>
      <c r="B4" s="77"/>
      <c r="C4" s="77"/>
      <c r="D4" s="77"/>
      <c r="E4" s="77"/>
      <c r="F4" s="103"/>
      <c r="G4" s="103"/>
      <c r="H4" s="77"/>
      <c r="I4" s="77"/>
      <c r="J4" s="77"/>
      <c r="K4" s="77"/>
    </row>
    <row r="5" spans="1:11" s="3" customFormat="1">
      <c r="A5" s="77"/>
      <c r="B5" s="77">
        <v>2010</v>
      </c>
      <c r="C5" s="77">
        <v>2015</v>
      </c>
      <c r="D5" s="77">
        <v>2020</v>
      </c>
      <c r="E5" s="77">
        <v>2025</v>
      </c>
      <c r="F5" s="103">
        <v>2030</v>
      </c>
      <c r="G5" s="103">
        <v>2040</v>
      </c>
      <c r="H5" s="77">
        <v>2050</v>
      </c>
      <c r="I5" s="77">
        <v>2060</v>
      </c>
      <c r="J5" s="77">
        <v>2070</v>
      </c>
      <c r="K5" s="77">
        <v>2080</v>
      </c>
    </row>
    <row r="6" spans="1:11" s="3" customFormat="1">
      <c r="A6" s="94" t="s">
        <v>128</v>
      </c>
      <c r="B6" s="87">
        <v>180.3</v>
      </c>
      <c r="C6" s="87">
        <v>198.9</v>
      </c>
      <c r="D6" s="87">
        <v>216</v>
      </c>
      <c r="E6" s="87">
        <v>232.9</v>
      </c>
      <c r="F6" s="101">
        <v>252.5</v>
      </c>
      <c r="G6" s="101">
        <v>302.2</v>
      </c>
      <c r="H6" s="87">
        <v>358.3</v>
      </c>
      <c r="I6" s="87">
        <v>422.6</v>
      </c>
      <c r="J6" s="87">
        <v>503.7</v>
      </c>
      <c r="K6" s="87">
        <v>595.6</v>
      </c>
    </row>
    <row r="7" spans="1:11" s="3" customFormat="1">
      <c r="A7" s="78" t="s">
        <v>127</v>
      </c>
      <c r="B7" s="79">
        <v>76.099999999999994</v>
      </c>
      <c r="C7" s="79">
        <v>81.8</v>
      </c>
      <c r="D7" s="79">
        <v>88.8</v>
      </c>
      <c r="E7" s="79">
        <v>95.8</v>
      </c>
      <c r="F7" s="100">
        <v>103.9</v>
      </c>
      <c r="G7" s="100">
        <v>124.3</v>
      </c>
      <c r="H7" s="79">
        <v>147.4</v>
      </c>
      <c r="I7" s="79">
        <v>173.8</v>
      </c>
      <c r="J7" s="79">
        <v>207.2</v>
      </c>
      <c r="K7" s="79">
        <v>245</v>
      </c>
    </row>
    <row r="8" spans="1:11" s="3" customFormat="1">
      <c r="A8" s="78" t="s">
        <v>126</v>
      </c>
      <c r="B8" s="88">
        <v>2312.4</v>
      </c>
      <c r="C8" s="88">
        <v>2359.4</v>
      </c>
      <c r="D8" s="88">
        <v>2356.6</v>
      </c>
      <c r="E8" s="88">
        <v>2339.5</v>
      </c>
      <c r="F8" s="111">
        <v>2339</v>
      </c>
      <c r="G8" s="111">
        <v>2389.5</v>
      </c>
      <c r="H8" s="88">
        <v>2410.5</v>
      </c>
      <c r="I8" s="88">
        <v>2416</v>
      </c>
      <c r="J8" s="88">
        <v>2454.4</v>
      </c>
      <c r="K8" s="88">
        <v>2470.6</v>
      </c>
    </row>
    <row r="9" spans="1:11" s="3" customFormat="1">
      <c r="A9" s="99" t="s">
        <v>125</v>
      </c>
      <c r="B9" s="92">
        <v>2741.4</v>
      </c>
      <c r="C9" s="92">
        <v>2889.6</v>
      </c>
      <c r="D9" s="92">
        <v>3141.6</v>
      </c>
      <c r="E9" s="92">
        <v>3412.1</v>
      </c>
      <c r="F9" s="114">
        <v>3700.3</v>
      </c>
      <c r="G9" s="114">
        <v>4335.3</v>
      </c>
      <c r="H9" s="92">
        <v>5095.8</v>
      </c>
      <c r="I9" s="92">
        <v>5995.9</v>
      </c>
      <c r="J9" s="92">
        <v>7034.4</v>
      </c>
      <c r="K9" s="92">
        <v>8263.5</v>
      </c>
    </row>
    <row r="10" spans="1:11" s="3" customForma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</row>
    <row r="11" spans="1:11" s="3" customFormat="1">
      <c r="A11" s="78"/>
      <c r="B11" s="78"/>
      <c r="C11" s="78"/>
      <c r="D11" s="78"/>
      <c r="E11" s="78"/>
      <c r="F11" s="102"/>
      <c r="G11" s="102"/>
      <c r="H11" s="77"/>
      <c r="I11" s="77"/>
      <c r="J11" s="77"/>
      <c r="K11" s="77"/>
    </row>
    <row r="12" spans="1:11" s="3" customFormat="1">
      <c r="A12" s="78" t="s">
        <v>124</v>
      </c>
      <c r="B12" s="78"/>
      <c r="C12" s="78"/>
      <c r="D12" s="78"/>
      <c r="E12" s="78"/>
      <c r="F12" s="102"/>
      <c r="G12" s="102"/>
      <c r="H12" s="77"/>
      <c r="I12" s="77"/>
      <c r="J12" s="77"/>
      <c r="K12" s="77"/>
    </row>
    <row r="13" spans="1:11" s="3" customFormat="1">
      <c r="A13" s="78"/>
      <c r="B13" s="78">
        <v>2010</v>
      </c>
      <c r="C13" s="78">
        <v>2015</v>
      </c>
      <c r="D13" s="78">
        <v>2020</v>
      </c>
      <c r="E13" s="78">
        <v>2025</v>
      </c>
      <c r="F13" s="102">
        <v>2030</v>
      </c>
      <c r="G13" s="102">
        <v>2040</v>
      </c>
      <c r="H13" s="77">
        <v>2050</v>
      </c>
      <c r="I13" s="77">
        <v>2060</v>
      </c>
      <c r="J13" s="77">
        <v>2070</v>
      </c>
      <c r="K13" s="77">
        <v>2080</v>
      </c>
    </row>
    <row r="14" spans="1:11" s="3" customFormat="1">
      <c r="A14" s="94" t="s">
        <v>120</v>
      </c>
      <c r="B14" s="87">
        <v>22.5</v>
      </c>
      <c r="C14" s="87">
        <v>26.5</v>
      </c>
      <c r="D14" s="87">
        <v>31.1</v>
      </c>
      <c r="E14" s="87">
        <v>35.299999999999997</v>
      </c>
      <c r="F14" s="101">
        <v>39.1</v>
      </c>
      <c r="G14" s="101">
        <v>44.6</v>
      </c>
      <c r="H14" s="87">
        <v>50.9</v>
      </c>
      <c r="I14" s="87">
        <v>60.3</v>
      </c>
      <c r="J14" s="87">
        <v>71.8</v>
      </c>
      <c r="K14" s="87">
        <v>85.8</v>
      </c>
    </row>
    <row r="15" spans="1:11" s="3" customFormat="1">
      <c r="A15" s="78" t="s">
        <v>123</v>
      </c>
      <c r="B15" s="79">
        <v>19.5</v>
      </c>
      <c r="C15" s="79">
        <v>23.5</v>
      </c>
      <c r="D15" s="79">
        <v>27.9</v>
      </c>
      <c r="E15" s="79">
        <v>31.9</v>
      </c>
      <c r="F15" s="100">
        <v>35.4</v>
      </c>
      <c r="G15" s="100">
        <v>40.200000000000003</v>
      </c>
      <c r="H15" s="79">
        <v>45.8</v>
      </c>
      <c r="I15" s="79">
        <v>54</v>
      </c>
      <c r="J15" s="79">
        <v>64.099999999999994</v>
      </c>
      <c r="K15" s="79">
        <v>76.2</v>
      </c>
    </row>
    <row r="16" spans="1:11" s="3" customFormat="1">
      <c r="A16" s="78" t="s">
        <v>122</v>
      </c>
      <c r="B16" s="79">
        <v>2.5</v>
      </c>
      <c r="C16" s="79">
        <v>2.5</v>
      </c>
      <c r="D16" s="79">
        <v>2.6</v>
      </c>
      <c r="E16" s="79">
        <v>2.7</v>
      </c>
      <c r="F16" s="100">
        <v>2.9</v>
      </c>
      <c r="G16" s="100">
        <v>3.5</v>
      </c>
      <c r="H16" s="79">
        <v>4.0999999999999996</v>
      </c>
      <c r="I16" s="79">
        <v>5</v>
      </c>
      <c r="J16" s="79">
        <v>6.1</v>
      </c>
      <c r="K16" s="79">
        <v>7.6</v>
      </c>
    </row>
    <row r="17" spans="1:73" s="3" customFormat="1">
      <c r="A17" s="99" t="s">
        <v>117</v>
      </c>
      <c r="B17" s="86">
        <v>0.5</v>
      </c>
      <c r="C17" s="86">
        <v>0.5</v>
      </c>
      <c r="D17" s="86">
        <v>0.6</v>
      </c>
      <c r="E17" s="86">
        <v>0.7</v>
      </c>
      <c r="F17" s="98">
        <v>0.7</v>
      </c>
      <c r="G17" s="98">
        <v>0.9</v>
      </c>
      <c r="H17" s="86">
        <v>1.1000000000000001</v>
      </c>
      <c r="I17" s="86">
        <v>1.3</v>
      </c>
      <c r="J17" s="86">
        <v>1.6</v>
      </c>
      <c r="K17" s="86">
        <v>1.9</v>
      </c>
    </row>
    <row r="18" spans="1:73" s="3" customFormat="1">
      <c r="A18" s="78"/>
      <c r="B18" s="78"/>
      <c r="C18" s="78"/>
      <c r="D18" s="78"/>
      <c r="E18" s="78"/>
      <c r="F18" s="102"/>
      <c r="G18" s="102"/>
      <c r="H18" s="77"/>
      <c r="I18" s="77"/>
      <c r="J18" s="77"/>
      <c r="K18" s="77"/>
    </row>
    <row r="19" spans="1:73" s="3" customFormat="1">
      <c r="A19" s="78"/>
      <c r="B19" s="78"/>
      <c r="C19" s="78"/>
      <c r="D19" s="78"/>
      <c r="E19" s="78"/>
      <c r="F19" s="102"/>
      <c r="G19" s="102"/>
      <c r="H19" s="77"/>
      <c r="I19" s="77"/>
      <c r="J19" s="77"/>
      <c r="K19" s="77"/>
    </row>
    <row r="20" spans="1:73" s="3" customFormat="1">
      <c r="A20" s="78" t="s">
        <v>121</v>
      </c>
      <c r="B20" s="78"/>
      <c r="C20" s="78"/>
      <c r="D20" s="78"/>
      <c r="E20" s="78"/>
      <c r="F20" s="102"/>
      <c r="G20" s="102"/>
      <c r="H20" s="77"/>
      <c r="I20" s="77"/>
      <c r="J20" s="77"/>
      <c r="K20" s="77"/>
    </row>
    <row r="21" spans="1:73" s="3" customFormat="1">
      <c r="A21" s="78"/>
      <c r="B21" s="78">
        <v>2010</v>
      </c>
      <c r="C21" s="78">
        <v>2015</v>
      </c>
      <c r="D21" s="78">
        <v>2020</v>
      </c>
      <c r="E21" s="78">
        <v>2025</v>
      </c>
      <c r="F21" s="102">
        <v>2030</v>
      </c>
      <c r="G21" s="102">
        <v>2040</v>
      </c>
      <c r="H21" s="77">
        <v>2050</v>
      </c>
      <c r="I21" s="77">
        <v>2060</v>
      </c>
      <c r="J21" s="77">
        <v>2070</v>
      </c>
      <c r="K21" s="77">
        <v>2080</v>
      </c>
    </row>
    <row r="22" spans="1:73" s="3" customFormat="1">
      <c r="A22" s="94" t="s">
        <v>120</v>
      </c>
      <c r="B22" s="87">
        <v>12.5</v>
      </c>
      <c r="C22" s="87">
        <v>13.3</v>
      </c>
      <c r="D22" s="87">
        <v>14.4</v>
      </c>
      <c r="E22" s="87">
        <v>15.1</v>
      </c>
      <c r="F22" s="101">
        <v>15.5</v>
      </c>
      <c r="G22" s="101">
        <v>14.8</v>
      </c>
      <c r="H22" s="87">
        <v>14.2</v>
      </c>
      <c r="I22" s="87">
        <v>14.3</v>
      </c>
      <c r="J22" s="87">
        <v>14.3</v>
      </c>
      <c r="K22" s="87">
        <v>14.4</v>
      </c>
    </row>
    <row r="23" spans="1:73" s="3" customFormat="1">
      <c r="A23" s="78" t="s">
        <v>119</v>
      </c>
      <c r="B23" s="79">
        <v>10.8</v>
      </c>
      <c r="C23" s="79">
        <v>11.8</v>
      </c>
      <c r="D23" s="79">
        <v>12.9</v>
      </c>
      <c r="E23" s="79">
        <v>13.7</v>
      </c>
      <c r="F23" s="100">
        <v>14</v>
      </c>
      <c r="G23" s="100">
        <v>13.3</v>
      </c>
      <c r="H23" s="79">
        <v>12.8</v>
      </c>
      <c r="I23" s="79">
        <v>12.8</v>
      </c>
      <c r="J23" s="79">
        <v>12.7</v>
      </c>
      <c r="K23" s="79">
        <v>12.8</v>
      </c>
    </row>
    <row r="24" spans="1:73" s="3" customFormat="1">
      <c r="A24" s="78" t="s">
        <v>118</v>
      </c>
      <c r="B24" s="79">
        <v>1.4</v>
      </c>
      <c r="C24" s="79">
        <v>1.3</v>
      </c>
      <c r="D24" s="79">
        <v>1.2</v>
      </c>
      <c r="E24" s="79">
        <v>1.2</v>
      </c>
      <c r="F24" s="100">
        <v>1.2</v>
      </c>
      <c r="G24" s="100">
        <v>1.2</v>
      </c>
      <c r="H24" s="79">
        <v>1.1000000000000001</v>
      </c>
      <c r="I24" s="79">
        <v>1.2</v>
      </c>
      <c r="J24" s="79">
        <v>1.2</v>
      </c>
      <c r="K24" s="79">
        <v>1.3</v>
      </c>
    </row>
    <row r="25" spans="1:73" s="3" customFormat="1">
      <c r="A25" s="99" t="s">
        <v>117</v>
      </c>
      <c r="B25" s="86">
        <v>0.3</v>
      </c>
      <c r="C25" s="86">
        <v>0.3</v>
      </c>
      <c r="D25" s="86">
        <v>0.3</v>
      </c>
      <c r="E25" s="86">
        <v>0.3</v>
      </c>
      <c r="F25" s="98">
        <v>0.3</v>
      </c>
      <c r="G25" s="98">
        <v>0.3</v>
      </c>
      <c r="H25" s="86">
        <v>0.3</v>
      </c>
      <c r="I25" s="86">
        <v>0.3</v>
      </c>
      <c r="J25" s="86">
        <v>0.3</v>
      </c>
      <c r="K25" s="86">
        <v>0.3</v>
      </c>
    </row>
    <row r="26" spans="1:73" s="3" customFormat="1">
      <c r="A26" s="78"/>
      <c r="B26" s="78"/>
      <c r="C26" s="78"/>
      <c r="D26" s="78"/>
      <c r="E26" s="78"/>
      <c r="F26" s="102"/>
      <c r="G26" s="102"/>
      <c r="H26" s="77"/>
      <c r="I26" s="77"/>
      <c r="J26" s="77"/>
      <c r="K26" s="77"/>
    </row>
    <row r="27" spans="1:73" s="3" customFormat="1">
      <c r="A27" s="78"/>
      <c r="B27" s="78"/>
      <c r="C27" s="78"/>
      <c r="D27" s="78"/>
      <c r="E27" s="78"/>
      <c r="F27" s="102"/>
      <c r="G27" s="102"/>
      <c r="H27" s="77"/>
      <c r="I27" s="77"/>
      <c r="J27" s="77"/>
      <c r="K27" s="77"/>
    </row>
    <row r="28" spans="1:73" s="3" customFormat="1">
      <c r="A28" s="259" t="s">
        <v>116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</row>
    <row r="29" spans="1:73" s="3" customFormat="1">
      <c r="A29" s="78"/>
      <c r="B29" s="78">
        <v>2010</v>
      </c>
      <c r="C29" s="78">
        <v>2015</v>
      </c>
      <c r="D29" s="78">
        <v>2020</v>
      </c>
      <c r="E29" s="78">
        <v>2025</v>
      </c>
      <c r="F29" s="102">
        <v>2030</v>
      </c>
      <c r="G29" s="102">
        <v>2040</v>
      </c>
      <c r="H29" s="77">
        <v>2050</v>
      </c>
      <c r="I29" s="77">
        <v>2060</v>
      </c>
      <c r="J29" s="77">
        <v>2070</v>
      </c>
      <c r="K29" s="77">
        <v>2080</v>
      </c>
    </row>
    <row r="30" spans="1:73" s="3" customFormat="1">
      <c r="A30" s="94" t="s">
        <v>115</v>
      </c>
      <c r="B30" s="94">
        <v>1322.7</v>
      </c>
      <c r="C30" s="94">
        <v>1433.2</v>
      </c>
      <c r="D30" s="94">
        <v>1548.9</v>
      </c>
      <c r="E30" s="93">
        <v>1651.2</v>
      </c>
      <c r="F30" s="113">
        <v>1738.8</v>
      </c>
      <c r="G30" s="113">
        <v>1808.8</v>
      </c>
      <c r="H30" s="93">
        <v>1862.3</v>
      </c>
      <c r="I30" s="93">
        <v>1946.9</v>
      </c>
      <c r="J30" s="93">
        <v>2018.4</v>
      </c>
      <c r="K30" s="93">
        <v>2083.1999999999998</v>
      </c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</row>
    <row r="31" spans="1:73" s="3" customFormat="1">
      <c r="A31" s="78" t="s">
        <v>114</v>
      </c>
      <c r="B31" s="78">
        <v>1369.7</v>
      </c>
      <c r="C31" s="78">
        <v>1498.1</v>
      </c>
      <c r="D31" s="78">
        <v>1626.3</v>
      </c>
      <c r="E31" s="88">
        <v>1729.3</v>
      </c>
      <c r="F31" s="111">
        <v>1816.9</v>
      </c>
      <c r="G31" s="111">
        <v>1987.4</v>
      </c>
      <c r="H31" s="88">
        <v>2205.8000000000002</v>
      </c>
      <c r="I31" s="88">
        <v>2502.5</v>
      </c>
      <c r="J31" s="88">
        <v>2871.5</v>
      </c>
      <c r="K31" s="88">
        <v>3320.9</v>
      </c>
      <c r="L31" s="112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</row>
    <row r="32" spans="1:73" s="3" customFormat="1">
      <c r="A32" s="78" t="s">
        <v>113</v>
      </c>
      <c r="B32" s="78">
        <v>1200.8</v>
      </c>
      <c r="C32" s="78">
        <v>1341.3</v>
      </c>
      <c r="D32" s="78">
        <v>1474.9</v>
      </c>
      <c r="E32" s="88">
        <v>1578.4</v>
      </c>
      <c r="F32" s="111">
        <v>1661</v>
      </c>
      <c r="G32" s="111">
        <v>1809.5</v>
      </c>
      <c r="H32" s="88">
        <v>2001.5</v>
      </c>
      <c r="I32" s="88">
        <v>2265.4</v>
      </c>
      <c r="J32" s="88">
        <v>2589.3000000000002</v>
      </c>
      <c r="K32" s="88">
        <v>2983.8</v>
      </c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</row>
    <row r="33" spans="1:73" s="3" customFormat="1">
      <c r="A33" s="99" t="s">
        <v>112</v>
      </c>
      <c r="B33" s="86">
        <v>50</v>
      </c>
      <c r="C33" s="86">
        <v>51.8</v>
      </c>
      <c r="D33" s="86">
        <v>51.8</v>
      </c>
      <c r="E33" s="86">
        <v>50.7</v>
      </c>
      <c r="F33" s="98">
        <v>49.1</v>
      </c>
      <c r="G33" s="98">
        <v>45.8</v>
      </c>
      <c r="H33" s="86">
        <v>43.3</v>
      </c>
      <c r="I33" s="86">
        <v>41.7</v>
      </c>
      <c r="J33" s="86">
        <v>40.799999999999997</v>
      </c>
      <c r="K33" s="86">
        <v>40.200000000000003</v>
      </c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</row>
    <row r="34" spans="1:73" s="3" customFormat="1">
      <c r="F34" s="97"/>
      <c r="G34" s="97"/>
    </row>
    <row r="35" spans="1:73">
      <c r="F35" s="4"/>
      <c r="G35" s="4"/>
    </row>
  </sheetData>
  <mergeCells count="1">
    <mergeCell ref="A28:K28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U47"/>
  <sheetViews>
    <sheetView workbookViewId="0"/>
  </sheetViews>
  <sheetFormatPr defaultColWidth="7.7109375" defaultRowHeight="12.75"/>
  <cols>
    <col min="1" max="1" width="27" style="4" customWidth="1"/>
    <col min="2" max="5" width="7.28515625" style="77" customWidth="1"/>
    <col min="6" max="7" width="7.28515625" style="103" customWidth="1"/>
    <col min="8" max="11" width="7.28515625" style="77" customWidth="1"/>
    <col min="12" max="59" width="9.5703125" style="4" bestFit="1" customWidth="1"/>
    <col min="60" max="73" width="10.5703125" style="4" bestFit="1" customWidth="1"/>
    <col min="74" max="16384" width="7.7109375" style="4"/>
  </cols>
  <sheetData>
    <row r="1" spans="1:73">
      <c r="A1" s="39" t="s">
        <v>156</v>
      </c>
    </row>
    <row r="2" spans="1:73">
      <c r="A2" s="4" t="s">
        <v>130</v>
      </c>
      <c r="B2" s="4"/>
      <c r="C2" s="4"/>
      <c r="D2" s="4"/>
      <c r="E2" s="4"/>
      <c r="F2" s="97"/>
      <c r="G2" s="97"/>
      <c r="H2" s="4"/>
      <c r="I2" s="4"/>
      <c r="J2" s="4"/>
      <c r="K2" s="4"/>
    </row>
    <row r="3" spans="1:73">
      <c r="A3" s="78"/>
      <c r="B3" s="78"/>
      <c r="C3" s="78"/>
      <c r="D3" s="78"/>
      <c r="E3" s="78"/>
      <c r="F3" s="102"/>
      <c r="G3" s="102"/>
      <c r="H3" s="78"/>
    </row>
    <row r="4" spans="1:73">
      <c r="A4" s="69" t="s">
        <v>155</v>
      </c>
      <c r="B4" s="78"/>
      <c r="C4" s="78"/>
      <c r="D4" s="78"/>
      <c r="E4" s="78"/>
      <c r="F4" s="102"/>
      <c r="G4" s="102"/>
      <c r="H4" s="78"/>
    </row>
    <row r="5" spans="1:73">
      <c r="A5" s="78"/>
      <c r="B5" s="78">
        <v>2010</v>
      </c>
      <c r="C5" s="78">
        <v>2015</v>
      </c>
      <c r="D5" s="78">
        <v>2020</v>
      </c>
      <c r="E5" s="78">
        <v>2025</v>
      </c>
      <c r="F5" s="102">
        <v>2030</v>
      </c>
      <c r="G5" s="102">
        <v>2040</v>
      </c>
      <c r="H5" s="78">
        <v>2050</v>
      </c>
      <c r="I5" s="77">
        <v>2060</v>
      </c>
      <c r="J5" s="77">
        <v>2070</v>
      </c>
      <c r="K5" s="77">
        <v>2080</v>
      </c>
    </row>
    <row r="6" spans="1:73">
      <c r="A6" s="82" t="s">
        <v>154</v>
      </c>
      <c r="B6" s="89">
        <v>48373</v>
      </c>
      <c r="C6" s="89">
        <v>52589</v>
      </c>
      <c r="D6" s="89">
        <v>57311</v>
      </c>
      <c r="E6" s="89">
        <v>62042</v>
      </c>
      <c r="F6" s="132">
        <v>67501</v>
      </c>
      <c r="G6" s="132">
        <v>81185</v>
      </c>
      <c r="H6" s="89">
        <v>96741</v>
      </c>
      <c r="I6" s="89">
        <v>114463</v>
      </c>
      <c r="J6" s="89">
        <v>136685</v>
      </c>
      <c r="K6" s="89">
        <v>161952</v>
      </c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</row>
    <row r="7" spans="1:73">
      <c r="A7" s="80" t="s">
        <v>153</v>
      </c>
      <c r="B7" s="88">
        <v>8055</v>
      </c>
      <c r="C7" s="88">
        <v>9454</v>
      </c>
      <c r="D7" s="88">
        <v>10612</v>
      </c>
      <c r="E7" s="88">
        <v>11775</v>
      </c>
      <c r="F7" s="111">
        <v>12950</v>
      </c>
      <c r="G7" s="111">
        <v>15527</v>
      </c>
      <c r="H7" s="88">
        <v>18354</v>
      </c>
      <c r="I7" s="116">
        <v>21861</v>
      </c>
      <c r="J7" s="116">
        <v>25999</v>
      </c>
      <c r="K7" s="116">
        <v>30907</v>
      </c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</row>
    <row r="8" spans="1:73">
      <c r="A8" s="80" t="s">
        <v>152</v>
      </c>
      <c r="B8" s="88">
        <v>1738</v>
      </c>
      <c r="C8" s="88">
        <v>2413</v>
      </c>
      <c r="D8" s="88">
        <v>2872</v>
      </c>
      <c r="E8" s="88">
        <v>3364</v>
      </c>
      <c r="F8" s="111">
        <v>3790</v>
      </c>
      <c r="G8" s="111">
        <v>4425</v>
      </c>
      <c r="H8" s="88">
        <v>5081</v>
      </c>
      <c r="I8" s="116">
        <v>6139</v>
      </c>
      <c r="J8" s="116">
        <v>7097</v>
      </c>
      <c r="K8" s="116">
        <v>8375</v>
      </c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</row>
    <row r="9" spans="1:73">
      <c r="A9" s="80" t="s">
        <v>151</v>
      </c>
      <c r="B9" s="88">
        <v>555</v>
      </c>
      <c r="C9" s="88">
        <v>796</v>
      </c>
      <c r="D9" s="88">
        <v>954</v>
      </c>
      <c r="E9" s="88">
        <v>1071</v>
      </c>
      <c r="F9" s="111">
        <v>1180</v>
      </c>
      <c r="G9" s="111">
        <v>1526</v>
      </c>
      <c r="H9" s="88">
        <v>1874</v>
      </c>
      <c r="I9" s="116">
        <v>2242</v>
      </c>
      <c r="J9" s="116">
        <v>2842</v>
      </c>
      <c r="K9" s="116">
        <v>3537</v>
      </c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</row>
    <row r="10" spans="1:73">
      <c r="A10" s="94" t="s">
        <v>81</v>
      </c>
      <c r="B10" s="93">
        <v>10349</v>
      </c>
      <c r="C10" s="93">
        <v>12664</v>
      </c>
      <c r="D10" s="93">
        <v>14438</v>
      </c>
      <c r="E10" s="93">
        <v>16210</v>
      </c>
      <c r="F10" s="113">
        <v>17919</v>
      </c>
      <c r="G10" s="113">
        <v>21478</v>
      </c>
      <c r="H10" s="93">
        <v>25309</v>
      </c>
      <c r="I10" s="93">
        <v>30242</v>
      </c>
      <c r="J10" s="93">
        <v>35939</v>
      </c>
      <c r="K10" s="93">
        <v>42819</v>
      </c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</row>
    <row r="11" spans="1:73">
      <c r="A11" s="99" t="s">
        <v>148</v>
      </c>
      <c r="B11" s="92">
        <v>2064</v>
      </c>
      <c r="C11" s="92">
        <v>2263</v>
      </c>
      <c r="D11" s="92">
        <v>2464</v>
      </c>
      <c r="E11" s="92">
        <v>2675</v>
      </c>
      <c r="F11" s="114">
        <v>2958</v>
      </c>
      <c r="G11" s="114">
        <v>3568</v>
      </c>
      <c r="H11" s="92">
        <v>4237</v>
      </c>
      <c r="I11" s="92">
        <v>5106</v>
      </c>
      <c r="J11" s="92">
        <v>6169</v>
      </c>
      <c r="K11" s="92">
        <v>7360</v>
      </c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</row>
    <row r="12" spans="1:73">
      <c r="A12" s="131"/>
      <c r="B12" s="78"/>
      <c r="C12" s="78"/>
      <c r="D12" s="78"/>
      <c r="E12" s="78"/>
      <c r="F12" s="102"/>
      <c r="G12" s="111"/>
      <c r="H12" s="78"/>
    </row>
    <row r="13" spans="1:73" s="97" customFormat="1">
      <c r="A13" s="130"/>
      <c r="B13" s="111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73">
      <c r="A14" s="84" t="s">
        <v>150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1:73">
      <c r="A15" s="78"/>
      <c r="B15" s="78">
        <v>2010</v>
      </c>
      <c r="C15" s="78">
        <v>2015</v>
      </c>
      <c r="D15" s="78">
        <v>2020</v>
      </c>
      <c r="E15" s="78">
        <v>2025</v>
      </c>
      <c r="F15" s="102">
        <v>2030</v>
      </c>
      <c r="G15" s="102">
        <v>2040</v>
      </c>
      <c r="H15" s="78">
        <v>2050</v>
      </c>
      <c r="I15" s="77">
        <v>2060</v>
      </c>
      <c r="J15" s="77">
        <v>2070</v>
      </c>
      <c r="K15" s="77">
        <v>2080</v>
      </c>
    </row>
    <row r="16" spans="1:73">
      <c r="A16" s="129" t="s">
        <v>94</v>
      </c>
      <c r="B16" s="93">
        <v>7460</v>
      </c>
      <c r="C16" s="93">
        <v>10284</v>
      </c>
      <c r="D16" s="93">
        <v>12828</v>
      </c>
      <c r="E16" s="93">
        <v>15083</v>
      </c>
      <c r="F16" s="113">
        <v>17247</v>
      </c>
      <c r="G16" s="113">
        <v>20403</v>
      </c>
      <c r="H16" s="93">
        <v>24321</v>
      </c>
      <c r="I16" s="93">
        <v>29934</v>
      </c>
      <c r="J16" s="93">
        <v>36013</v>
      </c>
      <c r="K16" s="93">
        <v>43299</v>
      </c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</row>
    <row r="17" spans="1:73">
      <c r="A17" s="80" t="s">
        <v>93</v>
      </c>
      <c r="B17" s="88">
        <v>1554</v>
      </c>
      <c r="C17" s="88">
        <v>1305</v>
      </c>
      <c r="D17" s="88">
        <v>1220</v>
      </c>
      <c r="E17" s="88">
        <v>1249</v>
      </c>
      <c r="F17" s="111">
        <v>1270</v>
      </c>
      <c r="G17" s="111">
        <v>1518</v>
      </c>
      <c r="H17" s="88">
        <v>1762</v>
      </c>
      <c r="I17" s="88">
        <v>1917</v>
      </c>
      <c r="J17" s="88">
        <v>2282</v>
      </c>
      <c r="K17" s="88">
        <v>2676</v>
      </c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</row>
    <row r="18" spans="1:73">
      <c r="A18" s="78" t="s">
        <v>92</v>
      </c>
      <c r="B18" s="88">
        <v>383</v>
      </c>
      <c r="C18" s="88">
        <v>0</v>
      </c>
      <c r="D18" s="88">
        <v>0</v>
      </c>
      <c r="E18" s="88">
        <v>0</v>
      </c>
      <c r="F18" s="111">
        <v>0</v>
      </c>
      <c r="G18" s="111">
        <v>0</v>
      </c>
      <c r="H18" s="88">
        <v>0</v>
      </c>
      <c r="I18" s="88">
        <v>0</v>
      </c>
      <c r="J18" s="88">
        <v>0</v>
      </c>
      <c r="K18" s="88">
        <v>0</v>
      </c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</row>
    <row r="19" spans="1:73">
      <c r="A19" s="80" t="s">
        <v>149</v>
      </c>
      <c r="B19" s="88">
        <v>866</v>
      </c>
      <c r="C19" s="88">
        <v>1015</v>
      </c>
      <c r="D19" s="88">
        <v>1157</v>
      </c>
      <c r="E19" s="88">
        <v>1268</v>
      </c>
      <c r="F19" s="111">
        <v>1354</v>
      </c>
      <c r="G19" s="111">
        <v>1445</v>
      </c>
      <c r="H19" s="88">
        <v>1346</v>
      </c>
      <c r="I19" s="88">
        <v>1265</v>
      </c>
      <c r="J19" s="88">
        <v>1279</v>
      </c>
      <c r="K19" s="88">
        <v>1377</v>
      </c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</row>
    <row r="20" spans="1:73">
      <c r="A20" s="90" t="s">
        <v>91</v>
      </c>
      <c r="B20" s="92">
        <v>98</v>
      </c>
      <c r="C20" s="92">
        <v>102</v>
      </c>
      <c r="D20" s="92">
        <v>112</v>
      </c>
      <c r="E20" s="92">
        <v>130</v>
      </c>
      <c r="F20" s="114">
        <v>137</v>
      </c>
      <c r="G20" s="114">
        <v>174</v>
      </c>
      <c r="H20" s="92">
        <v>228</v>
      </c>
      <c r="I20" s="92">
        <v>281</v>
      </c>
      <c r="J20" s="92">
        <v>359</v>
      </c>
      <c r="K20" s="92">
        <v>459</v>
      </c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</row>
    <row r="21" spans="1:73">
      <c r="A21" s="91" t="s">
        <v>81</v>
      </c>
      <c r="B21" s="93">
        <v>10360</v>
      </c>
      <c r="C21" s="93">
        <v>12706</v>
      </c>
      <c r="D21" s="93">
        <v>15317</v>
      </c>
      <c r="E21" s="93">
        <v>17730</v>
      </c>
      <c r="F21" s="113">
        <v>20009</v>
      </c>
      <c r="G21" s="113">
        <v>23540</v>
      </c>
      <c r="H21" s="93">
        <v>27658</v>
      </c>
      <c r="I21" s="93">
        <v>33397</v>
      </c>
      <c r="J21" s="93">
        <v>39933</v>
      </c>
      <c r="K21" s="93">
        <v>47812</v>
      </c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</row>
    <row r="22" spans="1:73">
      <c r="A22" s="90" t="s">
        <v>148</v>
      </c>
      <c r="B22" s="92">
        <v>2310</v>
      </c>
      <c r="C22" s="92">
        <v>2634</v>
      </c>
      <c r="D22" s="92">
        <v>3157</v>
      </c>
      <c r="E22" s="92">
        <v>3803</v>
      </c>
      <c r="F22" s="114">
        <v>4615</v>
      </c>
      <c r="G22" s="114">
        <v>6006</v>
      </c>
      <c r="H22" s="92">
        <v>7005</v>
      </c>
      <c r="I22" s="92">
        <v>8279</v>
      </c>
      <c r="J22" s="92">
        <v>10068</v>
      </c>
      <c r="K22" s="92">
        <v>12299</v>
      </c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</row>
    <row r="23" spans="1:73">
      <c r="A23" s="78"/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1:73">
      <c r="A24" s="69" t="s">
        <v>147</v>
      </c>
      <c r="B24" s="78"/>
      <c r="C24" s="78"/>
      <c r="D24" s="78"/>
      <c r="E24" s="78"/>
      <c r="F24" s="102"/>
      <c r="G24" s="102"/>
      <c r="H24" s="78"/>
    </row>
    <row r="25" spans="1:73">
      <c r="A25" s="78"/>
      <c r="B25" s="78">
        <v>2010</v>
      </c>
      <c r="C25" s="78">
        <v>2015</v>
      </c>
      <c r="D25" s="78">
        <v>2020</v>
      </c>
      <c r="E25" s="78">
        <v>2025</v>
      </c>
      <c r="F25" s="102">
        <v>2030</v>
      </c>
      <c r="G25" s="102">
        <v>2040</v>
      </c>
      <c r="H25" s="78">
        <v>2050</v>
      </c>
      <c r="I25" s="77">
        <v>2060</v>
      </c>
      <c r="J25" s="77">
        <v>2070</v>
      </c>
      <c r="K25" s="77">
        <v>2080</v>
      </c>
    </row>
    <row r="26" spans="1:73">
      <c r="A26" s="94" t="s">
        <v>146</v>
      </c>
      <c r="B26" s="93">
        <v>83594</v>
      </c>
      <c r="C26" s="93">
        <v>93169</v>
      </c>
      <c r="D26" s="93">
        <v>107197</v>
      </c>
      <c r="E26" s="93">
        <v>119369</v>
      </c>
      <c r="F26" s="113">
        <v>130419</v>
      </c>
      <c r="G26" s="113">
        <v>154761</v>
      </c>
      <c r="H26" s="93">
        <v>189785</v>
      </c>
      <c r="I26" s="93">
        <v>232674</v>
      </c>
      <c r="J26" s="93">
        <v>282382</v>
      </c>
      <c r="K26" s="93">
        <v>342590</v>
      </c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</row>
    <row r="27" spans="1:73">
      <c r="A27" s="78" t="s">
        <v>145</v>
      </c>
      <c r="B27" s="88">
        <v>10349</v>
      </c>
      <c r="C27" s="88">
        <v>12664</v>
      </c>
      <c r="D27" s="88">
        <v>14438</v>
      </c>
      <c r="E27" s="88">
        <v>16210</v>
      </c>
      <c r="F27" s="111">
        <v>17919</v>
      </c>
      <c r="G27" s="111">
        <v>21478</v>
      </c>
      <c r="H27" s="88">
        <v>25309</v>
      </c>
      <c r="I27" s="88">
        <v>30242</v>
      </c>
      <c r="J27" s="88">
        <v>35939</v>
      </c>
      <c r="K27" s="88">
        <v>42819</v>
      </c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</row>
    <row r="28" spans="1:73">
      <c r="A28" s="80" t="s">
        <v>144</v>
      </c>
      <c r="B28" s="83">
        <v>466</v>
      </c>
      <c r="C28" s="83">
        <v>433</v>
      </c>
      <c r="D28" s="83">
        <v>410</v>
      </c>
      <c r="E28" s="83">
        <v>370</v>
      </c>
      <c r="F28" s="121">
        <v>397</v>
      </c>
      <c r="G28" s="121">
        <v>490</v>
      </c>
      <c r="H28" s="83">
        <v>584</v>
      </c>
      <c r="I28" s="83">
        <v>687</v>
      </c>
      <c r="J28" s="83">
        <v>846</v>
      </c>
      <c r="K28" s="83">
        <v>1030</v>
      </c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</row>
    <row r="29" spans="1:73">
      <c r="A29" s="78" t="s">
        <v>143</v>
      </c>
      <c r="B29" s="83">
        <v>8850</v>
      </c>
      <c r="C29" s="83">
        <v>4893</v>
      </c>
      <c r="D29" s="83">
        <v>5607</v>
      </c>
      <c r="E29" s="83">
        <v>6230</v>
      </c>
      <c r="F29" s="121">
        <v>6796</v>
      </c>
      <c r="G29" s="121">
        <v>8078</v>
      </c>
      <c r="H29" s="88">
        <v>9913</v>
      </c>
      <c r="I29" s="88">
        <v>12147</v>
      </c>
      <c r="J29" s="88">
        <v>14739</v>
      </c>
      <c r="K29" s="88">
        <v>17879</v>
      </c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</row>
    <row r="30" spans="1:73">
      <c r="A30" s="78" t="s">
        <v>142</v>
      </c>
      <c r="B30" s="83">
        <v>-10360</v>
      </c>
      <c r="C30" s="83">
        <v>-12706</v>
      </c>
      <c r="D30" s="83">
        <v>-15317</v>
      </c>
      <c r="E30" s="83">
        <v>-17730</v>
      </c>
      <c r="F30" s="121">
        <v>-20009</v>
      </c>
      <c r="G30" s="121">
        <v>-23540</v>
      </c>
      <c r="H30" s="88">
        <v>-27658</v>
      </c>
      <c r="I30" s="88">
        <v>-33397</v>
      </c>
      <c r="J30" s="88">
        <v>-39933</v>
      </c>
      <c r="K30" s="88">
        <v>-47812</v>
      </c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</row>
    <row r="31" spans="1:73">
      <c r="A31" s="80" t="s">
        <v>141</v>
      </c>
      <c r="B31" s="83">
        <v>-318</v>
      </c>
      <c r="C31" s="83">
        <v>-300</v>
      </c>
      <c r="D31" s="83">
        <v>-290</v>
      </c>
      <c r="E31" s="83">
        <v>-271</v>
      </c>
      <c r="F31" s="121">
        <v>-249</v>
      </c>
      <c r="G31" s="121">
        <v>-199</v>
      </c>
      <c r="H31" s="83">
        <v>-169</v>
      </c>
      <c r="I31" s="83">
        <v>-171</v>
      </c>
      <c r="J31" s="83">
        <v>-197</v>
      </c>
      <c r="K31" s="83">
        <v>-233</v>
      </c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</row>
    <row r="32" spans="1:73">
      <c r="A32" s="78" t="s">
        <v>140</v>
      </c>
      <c r="B32" s="83">
        <v>-353</v>
      </c>
      <c r="C32" s="83">
        <v>-384</v>
      </c>
      <c r="D32" s="83">
        <v>-418</v>
      </c>
      <c r="E32" s="83">
        <v>-453</v>
      </c>
      <c r="F32" s="121">
        <v>-493</v>
      </c>
      <c r="G32" s="121">
        <v>-593</v>
      </c>
      <c r="H32" s="88">
        <v>-706</v>
      </c>
      <c r="I32" s="88">
        <v>-836</v>
      </c>
      <c r="J32" s="88">
        <v>-998</v>
      </c>
      <c r="K32" s="88">
        <v>-1182</v>
      </c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</row>
    <row r="33" spans="1:73">
      <c r="A33" s="99" t="s">
        <v>139</v>
      </c>
      <c r="B33" s="92">
        <v>92228</v>
      </c>
      <c r="C33" s="92">
        <v>97769</v>
      </c>
      <c r="D33" s="92">
        <v>111628</v>
      </c>
      <c r="E33" s="92">
        <v>123726</v>
      </c>
      <c r="F33" s="120">
        <v>134781</v>
      </c>
      <c r="G33" s="120">
        <v>160476</v>
      </c>
      <c r="H33" s="92">
        <v>197059</v>
      </c>
      <c r="I33" s="92">
        <v>241347</v>
      </c>
      <c r="J33" s="92">
        <v>292778</v>
      </c>
      <c r="K33" s="92">
        <v>355092</v>
      </c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</row>
    <row r="34" spans="1:73">
      <c r="A34" s="85" t="s">
        <v>138</v>
      </c>
      <c r="B34" s="78"/>
      <c r="C34" s="78"/>
      <c r="D34" s="78"/>
      <c r="E34" s="78"/>
      <c r="F34" s="102"/>
      <c r="G34" s="102"/>
      <c r="H34" s="78"/>
      <c r="I34" s="116"/>
    </row>
    <row r="35" spans="1:73">
      <c r="A35" s="85" t="s">
        <v>137</v>
      </c>
      <c r="F35" s="128"/>
      <c r="G35" s="128"/>
    </row>
    <row r="36" spans="1:73" s="124" customFormat="1">
      <c r="A36" s="85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</row>
    <row r="37" spans="1:73" s="124" customFormat="1">
      <c r="A37" s="69" t="s">
        <v>136</v>
      </c>
      <c r="B37" s="125"/>
      <c r="C37" s="125"/>
      <c r="D37" s="125"/>
      <c r="E37" s="125"/>
      <c r="F37" s="102"/>
      <c r="G37" s="102"/>
      <c r="H37" s="125"/>
      <c r="I37" s="125"/>
      <c r="J37" s="125"/>
      <c r="K37" s="125"/>
    </row>
    <row r="38" spans="1:73">
      <c r="A38" s="78"/>
      <c r="B38" s="78">
        <v>2010</v>
      </c>
      <c r="C38" s="78">
        <v>2015</v>
      </c>
      <c r="D38" s="78">
        <v>2020</v>
      </c>
      <c r="E38" s="78">
        <v>2025</v>
      </c>
      <c r="F38" s="102">
        <v>2030</v>
      </c>
      <c r="G38" s="102">
        <v>2040</v>
      </c>
      <c r="H38" s="78">
        <v>2050</v>
      </c>
      <c r="I38" s="77">
        <v>2060</v>
      </c>
      <c r="J38" s="77">
        <v>2070</v>
      </c>
      <c r="K38" s="77">
        <v>2080</v>
      </c>
    </row>
    <row r="39" spans="1:73" s="95" customFormat="1">
      <c r="A39" s="91" t="s">
        <v>94</v>
      </c>
      <c r="B39" s="122">
        <v>54622</v>
      </c>
      <c r="C39" s="122">
        <v>60308</v>
      </c>
      <c r="D39" s="122">
        <v>66750</v>
      </c>
      <c r="E39" s="122">
        <v>75342</v>
      </c>
      <c r="F39" s="123">
        <v>85415</v>
      </c>
      <c r="G39" s="123">
        <v>106392</v>
      </c>
      <c r="H39" s="93">
        <v>129122</v>
      </c>
      <c r="I39" s="122">
        <v>158753</v>
      </c>
      <c r="J39" s="122">
        <v>196394</v>
      </c>
      <c r="K39" s="122">
        <v>241298</v>
      </c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</row>
    <row r="40" spans="1:73" s="95" customFormat="1">
      <c r="A40" s="80" t="s">
        <v>135</v>
      </c>
      <c r="B40" s="121">
        <v>74349</v>
      </c>
      <c r="C40" s="121">
        <v>81242</v>
      </c>
      <c r="D40" s="121">
        <v>90821</v>
      </c>
      <c r="E40" s="121">
        <v>99341</v>
      </c>
      <c r="F40" s="121">
        <v>107577</v>
      </c>
      <c r="G40" s="121">
        <v>128216</v>
      </c>
      <c r="H40" s="88">
        <v>158197</v>
      </c>
      <c r="I40" s="83">
        <v>193891</v>
      </c>
      <c r="J40" s="83">
        <v>235001</v>
      </c>
      <c r="K40" s="83">
        <v>284144</v>
      </c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</row>
    <row r="41" spans="1:73" s="95" customFormat="1">
      <c r="A41" s="80" t="s">
        <v>134</v>
      </c>
      <c r="B41" s="121">
        <v>17879</v>
      </c>
      <c r="C41" s="121">
        <v>16527</v>
      </c>
      <c r="D41" s="83">
        <v>20807</v>
      </c>
      <c r="E41" s="83">
        <v>24385</v>
      </c>
      <c r="F41" s="121">
        <v>27204</v>
      </c>
      <c r="G41" s="121">
        <v>32260</v>
      </c>
      <c r="H41" s="88">
        <v>38862</v>
      </c>
      <c r="I41" s="83">
        <v>47456</v>
      </c>
      <c r="J41" s="83">
        <v>57777</v>
      </c>
      <c r="K41" s="83">
        <v>70948</v>
      </c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</row>
    <row r="42" spans="1:73" s="95" customFormat="1">
      <c r="A42" s="90" t="s">
        <v>133</v>
      </c>
      <c r="B42" s="120">
        <v>92228</v>
      </c>
      <c r="C42" s="120">
        <v>97769</v>
      </c>
      <c r="D42" s="119">
        <v>111628</v>
      </c>
      <c r="E42" s="119">
        <v>123726</v>
      </c>
      <c r="F42" s="120">
        <v>134781</v>
      </c>
      <c r="G42" s="120">
        <v>160476</v>
      </c>
      <c r="H42" s="92">
        <v>197059</v>
      </c>
      <c r="I42" s="119">
        <v>241347</v>
      </c>
      <c r="J42" s="119">
        <v>292778</v>
      </c>
      <c r="K42" s="119">
        <v>355092</v>
      </c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</row>
    <row r="43" spans="1:73" ht="13.5">
      <c r="A43" s="260" t="s">
        <v>132</v>
      </c>
      <c r="B43" s="261"/>
      <c r="C43" s="261"/>
      <c r="D43" s="261"/>
      <c r="E43" s="261"/>
      <c r="F43" s="261"/>
      <c r="G43" s="261"/>
      <c r="H43" s="261"/>
      <c r="I43" s="261"/>
      <c r="J43" s="261"/>
      <c r="K43" s="261"/>
    </row>
    <row r="44" spans="1:73"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73">
      <c r="B45" s="4"/>
      <c r="C45" s="117"/>
      <c r="D45" s="4"/>
      <c r="E45" s="4"/>
      <c r="F45" s="4"/>
      <c r="G45" s="4"/>
      <c r="H45" s="4"/>
      <c r="I45" s="4"/>
      <c r="J45" s="4"/>
      <c r="K45" s="4"/>
    </row>
    <row r="46" spans="1:73">
      <c r="B46" s="4"/>
      <c r="C46" s="117"/>
      <c r="D46" s="4"/>
      <c r="E46" s="4"/>
      <c r="F46" s="4"/>
      <c r="G46" s="4"/>
      <c r="H46" s="4"/>
      <c r="I46" s="4"/>
      <c r="J46" s="4"/>
      <c r="K46" s="4"/>
    </row>
    <row r="47" spans="1:73">
      <c r="C47" s="116"/>
    </row>
  </sheetData>
  <mergeCells count="1">
    <mergeCell ref="A43:K43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U46"/>
  <sheetViews>
    <sheetView workbookViewId="0"/>
  </sheetViews>
  <sheetFormatPr defaultColWidth="7.7109375" defaultRowHeight="12.75"/>
  <cols>
    <col min="1" max="1" width="30.28515625" style="4" customWidth="1"/>
    <col min="2" max="5" width="6.85546875" style="77" customWidth="1"/>
    <col min="6" max="7" width="6.85546875" style="103" customWidth="1"/>
    <col min="8" max="11" width="6.85546875" style="77" customWidth="1"/>
    <col min="12" max="59" width="9.5703125" style="4" bestFit="1" customWidth="1"/>
    <col min="60" max="73" width="10.5703125" style="4" bestFit="1" customWidth="1"/>
    <col min="74" max="16384" width="7.7109375" style="4"/>
  </cols>
  <sheetData>
    <row r="1" spans="1:73">
      <c r="A1" s="39" t="s">
        <v>438</v>
      </c>
    </row>
    <row r="2" spans="1:73">
      <c r="A2" s="4" t="s">
        <v>110</v>
      </c>
      <c r="B2" s="4"/>
      <c r="C2" s="4"/>
      <c r="D2" s="4"/>
      <c r="E2" s="4"/>
      <c r="F2" s="97"/>
      <c r="G2" s="97"/>
      <c r="H2" s="4"/>
      <c r="I2" s="4"/>
      <c r="J2" s="4"/>
      <c r="K2" s="4"/>
    </row>
    <row r="3" spans="1:73">
      <c r="A3" s="78"/>
      <c r="B3" s="78"/>
      <c r="C3" s="78"/>
      <c r="D3" s="78"/>
      <c r="E3" s="78"/>
      <c r="F3" s="102"/>
      <c r="G3" s="102"/>
      <c r="H3" s="78"/>
    </row>
    <row r="4" spans="1:73">
      <c r="A4" s="69" t="s">
        <v>164</v>
      </c>
      <c r="B4" s="78"/>
      <c r="C4" s="78"/>
      <c r="D4" s="78"/>
      <c r="E4" s="78"/>
      <c r="F4" s="102"/>
      <c r="G4" s="102"/>
      <c r="H4" s="78"/>
    </row>
    <row r="5" spans="1:73">
      <c r="A5" s="78"/>
      <c r="B5" s="78">
        <v>2010</v>
      </c>
      <c r="C5" s="78">
        <v>2015</v>
      </c>
      <c r="D5" s="78">
        <v>2020</v>
      </c>
      <c r="E5" s="78">
        <v>2025</v>
      </c>
      <c r="F5" s="102">
        <v>2030</v>
      </c>
      <c r="G5" s="102">
        <v>2040</v>
      </c>
      <c r="H5" s="78">
        <v>2050</v>
      </c>
      <c r="I5" s="77">
        <v>2060</v>
      </c>
      <c r="J5" s="77">
        <v>2070</v>
      </c>
      <c r="K5" s="77">
        <v>2080</v>
      </c>
    </row>
    <row r="6" spans="1:73">
      <c r="A6" s="82" t="s">
        <v>154</v>
      </c>
      <c r="B6" s="89">
        <v>48372.800000000003</v>
      </c>
      <c r="C6" s="89">
        <v>52589.2</v>
      </c>
      <c r="D6" s="89">
        <v>57310.6</v>
      </c>
      <c r="E6" s="89">
        <v>62041.9</v>
      </c>
      <c r="F6" s="132">
        <v>67500.600000000006</v>
      </c>
      <c r="G6" s="132">
        <v>81185.399999999994</v>
      </c>
      <c r="H6" s="89">
        <v>96741.4</v>
      </c>
      <c r="I6" s="89">
        <v>114463.1</v>
      </c>
      <c r="J6" s="89">
        <v>136684.70000000001</v>
      </c>
      <c r="K6" s="89">
        <v>161952.1</v>
      </c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</row>
    <row r="7" spans="1:73">
      <c r="A7" s="80" t="s">
        <v>153</v>
      </c>
      <c r="B7" s="79">
        <v>16.7</v>
      </c>
      <c r="C7" s="79">
        <v>18</v>
      </c>
      <c r="D7" s="79">
        <v>18.5</v>
      </c>
      <c r="E7" s="79">
        <v>19</v>
      </c>
      <c r="F7" s="100">
        <v>19.2</v>
      </c>
      <c r="G7" s="100">
        <v>19.100000000000001</v>
      </c>
      <c r="H7" s="79">
        <v>19</v>
      </c>
      <c r="I7" s="137">
        <v>19.100000000000001</v>
      </c>
      <c r="J7" s="137">
        <v>19</v>
      </c>
      <c r="K7" s="137">
        <v>19.100000000000001</v>
      </c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</row>
    <row r="8" spans="1:73">
      <c r="A8" s="80" t="s">
        <v>163</v>
      </c>
      <c r="B8" s="79">
        <v>4.5</v>
      </c>
      <c r="C8" s="79">
        <v>5.8</v>
      </c>
      <c r="D8" s="79">
        <v>6.3</v>
      </c>
      <c r="E8" s="79">
        <v>6.8</v>
      </c>
      <c r="F8" s="100">
        <v>7</v>
      </c>
      <c r="G8" s="100">
        <v>6.9</v>
      </c>
      <c r="H8" s="79">
        <v>6.8</v>
      </c>
      <c r="I8" s="137">
        <v>6.9</v>
      </c>
      <c r="J8" s="137">
        <v>6.8</v>
      </c>
      <c r="K8" s="137">
        <v>6.9</v>
      </c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</row>
    <row r="9" spans="1:73">
      <c r="A9" s="80" t="s">
        <v>151</v>
      </c>
      <c r="B9" s="79">
        <v>5.7</v>
      </c>
      <c r="C9" s="79">
        <v>7.3</v>
      </c>
      <c r="D9" s="79">
        <v>8</v>
      </c>
      <c r="E9" s="79">
        <v>8.6</v>
      </c>
      <c r="F9" s="100">
        <v>8.9</v>
      </c>
      <c r="G9" s="100">
        <v>8.8000000000000007</v>
      </c>
      <c r="H9" s="79">
        <v>8.6</v>
      </c>
      <c r="I9" s="137">
        <v>8.8000000000000007</v>
      </c>
      <c r="J9" s="137">
        <v>8.6999999999999993</v>
      </c>
      <c r="K9" s="137">
        <v>8.6999999999999993</v>
      </c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</row>
    <row r="10" spans="1:73">
      <c r="A10" s="94" t="s">
        <v>81</v>
      </c>
      <c r="B10" s="87">
        <v>21.4</v>
      </c>
      <c r="C10" s="87">
        <v>24.1</v>
      </c>
      <c r="D10" s="87">
        <v>25.2</v>
      </c>
      <c r="E10" s="87">
        <v>26.1</v>
      </c>
      <c r="F10" s="101">
        <v>26.5</v>
      </c>
      <c r="G10" s="101">
        <v>26.5</v>
      </c>
      <c r="H10" s="87">
        <v>26.2</v>
      </c>
      <c r="I10" s="87">
        <v>26.4</v>
      </c>
      <c r="J10" s="87">
        <v>26.3</v>
      </c>
      <c r="K10" s="87">
        <v>26.4</v>
      </c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</row>
    <row r="11" spans="1:73">
      <c r="A11" s="99" t="s">
        <v>148</v>
      </c>
      <c r="B11" s="86">
        <v>4.3</v>
      </c>
      <c r="C11" s="86">
        <v>4.3</v>
      </c>
      <c r="D11" s="86">
        <v>4.3</v>
      </c>
      <c r="E11" s="86">
        <v>4.3</v>
      </c>
      <c r="F11" s="98">
        <v>4.4000000000000004</v>
      </c>
      <c r="G11" s="98">
        <v>4.4000000000000004</v>
      </c>
      <c r="H11" s="86">
        <v>4.4000000000000004</v>
      </c>
      <c r="I11" s="86">
        <v>4.5</v>
      </c>
      <c r="J11" s="86">
        <v>4.5</v>
      </c>
      <c r="K11" s="86">
        <v>4.5</v>
      </c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</row>
    <row r="12" spans="1:73">
      <c r="A12" s="131"/>
      <c r="B12" s="78"/>
      <c r="C12" s="78"/>
      <c r="D12" s="78"/>
      <c r="E12" s="78"/>
      <c r="F12" s="102"/>
      <c r="G12" s="111"/>
      <c r="H12" s="78"/>
    </row>
    <row r="13" spans="1:73">
      <c r="A13" s="131"/>
      <c r="B13" s="136"/>
      <c r="C13" s="136"/>
      <c r="D13" s="136"/>
      <c r="E13" s="136"/>
      <c r="F13" s="136"/>
      <c r="G13" s="136"/>
      <c r="H13" s="136"/>
      <c r="I13" s="136"/>
      <c r="J13" s="136"/>
      <c r="K13" s="136"/>
    </row>
    <row r="14" spans="1:73">
      <c r="A14" s="84" t="s">
        <v>162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1:73">
      <c r="A15" s="78"/>
      <c r="B15" s="78">
        <v>2010</v>
      </c>
      <c r="C15" s="78">
        <v>2015</v>
      </c>
      <c r="D15" s="78">
        <v>2020</v>
      </c>
      <c r="E15" s="78">
        <v>2025</v>
      </c>
      <c r="F15" s="102">
        <v>2030</v>
      </c>
      <c r="G15" s="102">
        <v>2040</v>
      </c>
      <c r="H15" s="78">
        <v>2050</v>
      </c>
      <c r="I15" s="77">
        <v>2060</v>
      </c>
      <c r="J15" s="77">
        <v>2070</v>
      </c>
      <c r="K15" s="77">
        <v>2080</v>
      </c>
    </row>
    <row r="16" spans="1:73">
      <c r="A16" s="129" t="s">
        <v>94</v>
      </c>
      <c r="B16" s="87">
        <v>15.4</v>
      </c>
      <c r="C16" s="87">
        <v>19.600000000000001</v>
      </c>
      <c r="D16" s="87">
        <v>22.4</v>
      </c>
      <c r="E16" s="87">
        <v>24.3</v>
      </c>
      <c r="F16" s="101">
        <v>25.6</v>
      </c>
      <c r="G16" s="101">
        <v>25.1</v>
      </c>
      <c r="H16" s="87">
        <v>25.1</v>
      </c>
      <c r="I16" s="87">
        <v>26.2</v>
      </c>
      <c r="J16" s="87">
        <v>26.3</v>
      </c>
      <c r="K16" s="87">
        <v>26.7</v>
      </c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</row>
    <row r="17" spans="1:73">
      <c r="A17" s="80" t="s">
        <v>93</v>
      </c>
      <c r="B17" s="79">
        <v>3.2</v>
      </c>
      <c r="C17" s="79">
        <v>2.5</v>
      </c>
      <c r="D17" s="79">
        <v>2.1</v>
      </c>
      <c r="E17" s="79">
        <v>2</v>
      </c>
      <c r="F17" s="100">
        <v>1.9</v>
      </c>
      <c r="G17" s="100">
        <v>1.9</v>
      </c>
      <c r="H17" s="79">
        <v>1.8</v>
      </c>
      <c r="I17" s="79">
        <v>1.7</v>
      </c>
      <c r="J17" s="79">
        <v>1.7</v>
      </c>
      <c r="K17" s="79">
        <v>1.7</v>
      </c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</row>
    <row r="18" spans="1:73">
      <c r="A18" s="78" t="s">
        <v>92</v>
      </c>
      <c r="B18" s="79">
        <v>0.8</v>
      </c>
      <c r="C18" s="79">
        <v>0</v>
      </c>
      <c r="D18" s="79">
        <v>0</v>
      </c>
      <c r="E18" s="79">
        <v>0</v>
      </c>
      <c r="F18" s="100">
        <v>0</v>
      </c>
      <c r="G18" s="100">
        <v>0</v>
      </c>
      <c r="H18" s="79">
        <v>0</v>
      </c>
      <c r="I18" s="79">
        <v>0</v>
      </c>
      <c r="J18" s="79">
        <v>0</v>
      </c>
      <c r="K18" s="79">
        <v>0</v>
      </c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</row>
    <row r="19" spans="1:73">
      <c r="A19" s="80" t="s">
        <v>90</v>
      </c>
      <c r="B19" s="79">
        <v>1.8</v>
      </c>
      <c r="C19" s="79">
        <v>1.9</v>
      </c>
      <c r="D19" s="79">
        <v>2</v>
      </c>
      <c r="E19" s="79">
        <v>2</v>
      </c>
      <c r="F19" s="100">
        <v>2</v>
      </c>
      <c r="G19" s="100">
        <v>1.8</v>
      </c>
      <c r="H19" s="79">
        <v>1.4</v>
      </c>
      <c r="I19" s="79">
        <v>1.1000000000000001</v>
      </c>
      <c r="J19" s="79">
        <v>0.9</v>
      </c>
      <c r="K19" s="79">
        <v>0.9</v>
      </c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</row>
    <row r="20" spans="1:73">
      <c r="A20" s="90" t="s">
        <v>91</v>
      </c>
      <c r="B20" s="86">
        <v>0.2</v>
      </c>
      <c r="C20" s="86">
        <v>0.2</v>
      </c>
      <c r="D20" s="86">
        <v>0.2</v>
      </c>
      <c r="E20" s="86">
        <v>0.2</v>
      </c>
      <c r="F20" s="98">
        <v>0.2</v>
      </c>
      <c r="G20" s="98">
        <v>0.2</v>
      </c>
      <c r="H20" s="86">
        <v>0.2</v>
      </c>
      <c r="I20" s="86">
        <v>0.2</v>
      </c>
      <c r="J20" s="86">
        <v>0.3</v>
      </c>
      <c r="K20" s="86">
        <v>0.3</v>
      </c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</row>
    <row r="21" spans="1:73">
      <c r="A21" s="91" t="s">
        <v>81</v>
      </c>
      <c r="B21" s="87">
        <v>21.4</v>
      </c>
      <c r="C21" s="87">
        <v>24.2</v>
      </c>
      <c r="D21" s="87">
        <v>26.7</v>
      </c>
      <c r="E21" s="87">
        <v>28.6</v>
      </c>
      <c r="F21" s="101">
        <v>29.6</v>
      </c>
      <c r="G21" s="101">
        <v>29</v>
      </c>
      <c r="H21" s="87">
        <v>28.6</v>
      </c>
      <c r="I21" s="87">
        <v>29.2</v>
      </c>
      <c r="J21" s="87">
        <v>29.2</v>
      </c>
      <c r="K21" s="87">
        <v>29.5</v>
      </c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</row>
    <row r="22" spans="1:73">
      <c r="A22" s="90" t="s">
        <v>148</v>
      </c>
      <c r="B22" s="86">
        <v>4.8</v>
      </c>
      <c r="C22" s="86">
        <v>5</v>
      </c>
      <c r="D22" s="86">
        <v>5.5</v>
      </c>
      <c r="E22" s="86">
        <v>6.1</v>
      </c>
      <c r="F22" s="98">
        <v>6.8</v>
      </c>
      <c r="G22" s="98">
        <v>7.4</v>
      </c>
      <c r="H22" s="86">
        <v>7.2</v>
      </c>
      <c r="I22" s="86">
        <v>7.2</v>
      </c>
      <c r="J22" s="86">
        <v>7.4</v>
      </c>
      <c r="K22" s="86">
        <v>7.6</v>
      </c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</row>
    <row r="23" spans="1:73">
      <c r="A23" s="78"/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1:73">
      <c r="A24" s="69" t="s">
        <v>161</v>
      </c>
      <c r="B24" s="78"/>
      <c r="C24" s="78"/>
      <c r="D24" s="78"/>
      <c r="E24" s="78"/>
      <c r="F24" s="102"/>
      <c r="G24" s="102"/>
      <c r="H24" s="78"/>
    </row>
    <row r="25" spans="1:73">
      <c r="A25" s="78"/>
      <c r="B25" s="78">
        <v>2010</v>
      </c>
      <c r="C25" s="78">
        <v>2015</v>
      </c>
      <c r="D25" s="78">
        <v>2020</v>
      </c>
      <c r="E25" s="78">
        <v>2025</v>
      </c>
      <c r="F25" s="102">
        <v>2030</v>
      </c>
      <c r="G25" s="102">
        <v>2040</v>
      </c>
      <c r="H25" s="78">
        <v>2050</v>
      </c>
      <c r="I25" s="77">
        <v>2060</v>
      </c>
      <c r="J25" s="77">
        <v>2070</v>
      </c>
      <c r="K25" s="77">
        <v>2080</v>
      </c>
    </row>
    <row r="26" spans="1:73">
      <c r="A26" s="94" t="s">
        <v>160</v>
      </c>
      <c r="B26" s="87">
        <v>172.8</v>
      </c>
      <c r="C26" s="87">
        <v>177.2</v>
      </c>
      <c r="D26" s="87">
        <v>187</v>
      </c>
      <c r="E26" s="87">
        <v>192.4</v>
      </c>
      <c r="F26" s="101">
        <v>193.2</v>
      </c>
      <c r="G26" s="101">
        <v>190.6</v>
      </c>
      <c r="H26" s="87">
        <v>196.2</v>
      </c>
      <c r="I26" s="87">
        <v>203.3</v>
      </c>
      <c r="J26" s="87">
        <v>206.6</v>
      </c>
      <c r="K26" s="87">
        <v>211.5</v>
      </c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</row>
    <row r="27" spans="1:73">
      <c r="A27" s="78" t="s">
        <v>145</v>
      </c>
      <c r="B27" s="79">
        <v>21.4</v>
      </c>
      <c r="C27" s="79">
        <v>24.1</v>
      </c>
      <c r="D27" s="79">
        <v>25.2</v>
      </c>
      <c r="E27" s="79">
        <v>26.1</v>
      </c>
      <c r="F27" s="100">
        <v>26.5</v>
      </c>
      <c r="G27" s="100">
        <v>26.5</v>
      </c>
      <c r="H27" s="79">
        <v>26.2</v>
      </c>
      <c r="I27" s="79">
        <v>26.4</v>
      </c>
      <c r="J27" s="79">
        <v>26.3</v>
      </c>
      <c r="K27" s="79">
        <v>26.4</v>
      </c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</row>
    <row r="28" spans="1:73">
      <c r="A28" s="80" t="s">
        <v>144</v>
      </c>
      <c r="B28" s="135">
        <v>1</v>
      </c>
      <c r="C28" s="135">
        <v>0.8</v>
      </c>
      <c r="D28" s="135">
        <v>0.7</v>
      </c>
      <c r="E28" s="135">
        <v>0.6</v>
      </c>
      <c r="F28" s="134">
        <v>0.6</v>
      </c>
      <c r="G28" s="134">
        <v>0.6</v>
      </c>
      <c r="H28" s="135">
        <v>0.6</v>
      </c>
      <c r="I28" s="135">
        <v>0.6</v>
      </c>
      <c r="J28" s="135">
        <v>0.6</v>
      </c>
      <c r="K28" s="135">
        <v>0.6</v>
      </c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</row>
    <row r="29" spans="1:73">
      <c r="A29" s="78" t="s">
        <v>143</v>
      </c>
      <c r="B29" s="135">
        <v>18.3</v>
      </c>
      <c r="C29" s="135">
        <v>9.3000000000000007</v>
      </c>
      <c r="D29" s="135">
        <v>9.8000000000000007</v>
      </c>
      <c r="E29" s="135">
        <v>10</v>
      </c>
      <c r="F29" s="134">
        <v>10.1</v>
      </c>
      <c r="G29" s="134">
        <v>10</v>
      </c>
      <c r="H29" s="79">
        <v>10.199999999999999</v>
      </c>
      <c r="I29" s="79">
        <v>10.6</v>
      </c>
      <c r="J29" s="79">
        <v>10.8</v>
      </c>
      <c r="K29" s="79">
        <v>11</v>
      </c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</row>
    <row r="30" spans="1:73">
      <c r="A30" s="78" t="s">
        <v>142</v>
      </c>
      <c r="B30" s="135">
        <v>-21.4</v>
      </c>
      <c r="C30" s="135">
        <v>-24.2</v>
      </c>
      <c r="D30" s="135">
        <v>-26.7</v>
      </c>
      <c r="E30" s="135">
        <v>-28.6</v>
      </c>
      <c r="F30" s="134">
        <v>-29.6</v>
      </c>
      <c r="G30" s="134">
        <v>-29</v>
      </c>
      <c r="H30" s="79">
        <v>-28.6</v>
      </c>
      <c r="I30" s="79">
        <v>-29.2</v>
      </c>
      <c r="J30" s="79">
        <v>-29.2</v>
      </c>
      <c r="K30" s="79">
        <v>-29.5</v>
      </c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</row>
    <row r="31" spans="1:73">
      <c r="A31" s="80" t="s">
        <v>141</v>
      </c>
      <c r="B31" s="135">
        <v>-0.7</v>
      </c>
      <c r="C31" s="135">
        <v>-0.6</v>
      </c>
      <c r="D31" s="135">
        <v>-0.5</v>
      </c>
      <c r="E31" s="135">
        <v>-0.4</v>
      </c>
      <c r="F31" s="134">
        <v>-0.4</v>
      </c>
      <c r="G31" s="134">
        <v>-0.2</v>
      </c>
      <c r="H31" s="135">
        <v>-0.2</v>
      </c>
      <c r="I31" s="135">
        <v>-0.1</v>
      </c>
      <c r="J31" s="135">
        <v>-0.1</v>
      </c>
      <c r="K31" s="135">
        <v>-0.1</v>
      </c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</row>
    <row r="32" spans="1:73">
      <c r="A32" s="78" t="s">
        <v>140</v>
      </c>
      <c r="B32" s="135">
        <v>-0.7</v>
      </c>
      <c r="C32" s="135">
        <v>-0.7</v>
      </c>
      <c r="D32" s="135">
        <v>-0.7</v>
      </c>
      <c r="E32" s="135">
        <v>-0.7</v>
      </c>
      <c r="F32" s="134">
        <v>-0.7</v>
      </c>
      <c r="G32" s="134">
        <v>-0.7</v>
      </c>
      <c r="H32" s="79">
        <v>-0.7</v>
      </c>
      <c r="I32" s="79">
        <v>-0.7</v>
      </c>
      <c r="J32" s="79">
        <v>-0.7</v>
      </c>
      <c r="K32" s="79">
        <v>-0.7</v>
      </c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</row>
    <row r="33" spans="1:73">
      <c r="A33" s="99" t="s">
        <v>139</v>
      </c>
      <c r="B33" s="86">
        <v>190.7</v>
      </c>
      <c r="C33" s="86">
        <v>185.9</v>
      </c>
      <c r="D33" s="86">
        <v>194.8</v>
      </c>
      <c r="E33" s="86">
        <v>199.4</v>
      </c>
      <c r="F33" s="133">
        <v>199.7</v>
      </c>
      <c r="G33" s="133">
        <v>197.7</v>
      </c>
      <c r="H33" s="86">
        <v>203.7</v>
      </c>
      <c r="I33" s="86">
        <v>210.9</v>
      </c>
      <c r="J33" s="86">
        <v>214.2</v>
      </c>
      <c r="K33" s="86">
        <v>219.3</v>
      </c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</row>
    <row r="34" spans="1:73">
      <c r="A34" s="85" t="s">
        <v>138</v>
      </c>
      <c r="B34" s="78"/>
      <c r="C34" s="78"/>
      <c r="D34" s="78"/>
      <c r="E34" s="78"/>
      <c r="F34" s="102"/>
      <c r="G34" s="102"/>
      <c r="H34" s="78"/>
      <c r="I34" s="116"/>
    </row>
    <row r="35" spans="1:73">
      <c r="A35" s="85" t="s">
        <v>137</v>
      </c>
      <c r="F35" s="128"/>
      <c r="G35" s="128"/>
    </row>
    <row r="36" spans="1:73" s="124" customFormat="1">
      <c r="A36" s="85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</row>
    <row r="37" spans="1:73" s="124" customFormat="1">
      <c r="A37" s="69" t="s">
        <v>159</v>
      </c>
      <c r="B37" s="125"/>
      <c r="C37" s="125"/>
      <c r="D37" s="125"/>
      <c r="E37" s="125"/>
      <c r="F37" s="102"/>
      <c r="G37" s="102"/>
      <c r="H37" s="125"/>
      <c r="I37" s="125"/>
      <c r="J37" s="125"/>
      <c r="K37" s="125"/>
    </row>
    <row r="38" spans="1:73">
      <c r="A38" s="78"/>
      <c r="B38" s="78">
        <v>2010</v>
      </c>
      <c r="C38" s="78">
        <v>2015</v>
      </c>
      <c r="D38" s="78">
        <v>2020</v>
      </c>
      <c r="E38" s="78">
        <v>2025</v>
      </c>
      <c r="F38" s="102">
        <v>2030</v>
      </c>
      <c r="G38" s="102">
        <v>2040</v>
      </c>
      <c r="H38" s="78">
        <v>2050</v>
      </c>
      <c r="I38" s="77">
        <v>2060</v>
      </c>
      <c r="J38" s="77">
        <v>2070</v>
      </c>
      <c r="K38" s="77">
        <v>2080</v>
      </c>
    </row>
    <row r="39" spans="1:73" s="95" customFormat="1">
      <c r="A39" s="91" t="s">
        <v>94</v>
      </c>
      <c r="B39" s="122">
        <v>112.9</v>
      </c>
      <c r="C39" s="122">
        <v>114.7</v>
      </c>
      <c r="D39" s="122">
        <v>116.5</v>
      </c>
      <c r="E39" s="122">
        <v>121.4</v>
      </c>
      <c r="F39" s="123">
        <v>126.5</v>
      </c>
      <c r="G39" s="123">
        <v>131</v>
      </c>
      <c r="H39" s="93">
        <v>133.5</v>
      </c>
      <c r="I39" s="122">
        <v>138.69999999999999</v>
      </c>
      <c r="J39" s="122">
        <v>143.69999999999999</v>
      </c>
      <c r="K39" s="122">
        <v>149</v>
      </c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</row>
    <row r="40" spans="1:73" s="95" customFormat="1">
      <c r="A40" s="80" t="s">
        <v>158</v>
      </c>
      <c r="B40" s="121">
        <v>153.69999999999999</v>
      </c>
      <c r="C40" s="121">
        <v>154.5</v>
      </c>
      <c r="D40" s="121">
        <v>158.5</v>
      </c>
      <c r="E40" s="121">
        <v>160.1</v>
      </c>
      <c r="F40" s="121">
        <v>159.4</v>
      </c>
      <c r="G40" s="121">
        <v>157.9</v>
      </c>
      <c r="H40" s="88">
        <v>163.5</v>
      </c>
      <c r="I40" s="83">
        <v>169.4</v>
      </c>
      <c r="J40" s="83">
        <v>171.9</v>
      </c>
      <c r="K40" s="83">
        <v>175.4</v>
      </c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</row>
    <row r="41" spans="1:73" s="95" customFormat="1">
      <c r="A41" s="80" t="s">
        <v>134</v>
      </c>
      <c r="B41" s="121">
        <v>37</v>
      </c>
      <c r="C41" s="121">
        <v>31.4</v>
      </c>
      <c r="D41" s="83">
        <v>36.299999999999997</v>
      </c>
      <c r="E41" s="83">
        <v>39.299999999999997</v>
      </c>
      <c r="F41" s="121">
        <v>40.299999999999997</v>
      </c>
      <c r="G41" s="121">
        <v>39.700000000000003</v>
      </c>
      <c r="H41" s="88">
        <v>40.200000000000003</v>
      </c>
      <c r="I41" s="83">
        <v>41.5</v>
      </c>
      <c r="J41" s="83">
        <v>42.3</v>
      </c>
      <c r="K41" s="83">
        <v>43.8</v>
      </c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</row>
    <row r="42" spans="1:73" s="95" customFormat="1">
      <c r="A42" s="90" t="s">
        <v>133</v>
      </c>
      <c r="B42" s="120">
        <v>190.7</v>
      </c>
      <c r="C42" s="120">
        <v>185.9</v>
      </c>
      <c r="D42" s="119">
        <v>194.8</v>
      </c>
      <c r="E42" s="119">
        <v>199.4</v>
      </c>
      <c r="F42" s="120">
        <v>199.7</v>
      </c>
      <c r="G42" s="120">
        <v>197.7</v>
      </c>
      <c r="H42" s="92">
        <v>203.7</v>
      </c>
      <c r="I42" s="119">
        <v>210.9</v>
      </c>
      <c r="J42" s="119">
        <v>214.2</v>
      </c>
      <c r="K42" s="119">
        <v>219.3</v>
      </c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</row>
    <row r="43" spans="1:73" ht="13.5">
      <c r="A43" s="260" t="s">
        <v>157</v>
      </c>
      <c r="B43" s="261"/>
      <c r="C43" s="261"/>
      <c r="D43" s="261"/>
      <c r="E43" s="261"/>
      <c r="F43" s="261"/>
      <c r="G43" s="261"/>
      <c r="H43" s="261"/>
      <c r="I43" s="261"/>
      <c r="J43" s="261"/>
      <c r="K43" s="261"/>
    </row>
    <row r="44" spans="1:73"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73"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73">
      <c r="B46" s="4"/>
      <c r="C46" s="4"/>
      <c r="D46" s="4"/>
      <c r="E46" s="4"/>
      <c r="F46" s="4"/>
      <c r="G46" s="4"/>
      <c r="H46" s="4"/>
      <c r="I46" s="4"/>
      <c r="J46" s="4"/>
      <c r="K46" s="4"/>
    </row>
  </sheetData>
  <mergeCells count="1">
    <mergeCell ref="A43:K43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7"/>
  <sheetViews>
    <sheetView workbookViewId="0"/>
  </sheetViews>
  <sheetFormatPr defaultRowHeight="12.75"/>
  <cols>
    <col min="1" max="1" width="21.7109375" style="4" customWidth="1"/>
    <col min="2" max="5" width="6.85546875" style="77" customWidth="1"/>
    <col min="6" max="7" width="6.85546875" style="103" customWidth="1"/>
    <col min="8" max="11" width="6.85546875" style="77" customWidth="1"/>
    <col min="12" max="16384" width="9.140625" style="4"/>
  </cols>
  <sheetData>
    <row r="1" spans="1:11">
      <c r="A1" s="39" t="s">
        <v>439</v>
      </c>
    </row>
    <row r="2" spans="1:11">
      <c r="A2" s="4" t="s">
        <v>110</v>
      </c>
      <c r="B2" s="4"/>
      <c r="C2" s="4"/>
      <c r="D2" s="4"/>
      <c r="E2" s="4"/>
      <c r="F2" s="97"/>
      <c r="G2" s="97"/>
      <c r="H2" s="4"/>
      <c r="I2" s="4"/>
      <c r="J2" s="4"/>
      <c r="K2" s="4"/>
    </row>
    <row r="3" spans="1:11">
      <c r="A3" s="2"/>
    </row>
    <row r="4" spans="1:11">
      <c r="A4" s="69" t="s">
        <v>172</v>
      </c>
      <c r="B4" s="78"/>
      <c r="C4" s="78"/>
      <c r="D4" s="78"/>
      <c r="E4" s="78"/>
      <c r="F4" s="102"/>
      <c r="G4" s="102"/>
      <c r="H4" s="78"/>
      <c r="I4" s="78"/>
      <c r="J4" s="78"/>
      <c r="K4" s="78"/>
    </row>
    <row r="5" spans="1:11">
      <c r="A5" s="78"/>
      <c r="B5" s="78"/>
      <c r="C5" s="78"/>
      <c r="D5" s="78"/>
      <c r="E5" s="78"/>
      <c r="F5" s="102"/>
      <c r="G5" s="102"/>
      <c r="H5" s="78"/>
      <c r="I5" s="78"/>
      <c r="J5" s="78"/>
      <c r="K5" s="78"/>
    </row>
    <row r="6" spans="1:11">
      <c r="A6" s="94" t="s">
        <v>170</v>
      </c>
      <c r="B6" s="94">
        <v>2010</v>
      </c>
      <c r="C6" s="94">
        <v>2015</v>
      </c>
      <c r="D6" s="94">
        <v>2020</v>
      </c>
      <c r="E6" s="94">
        <v>2025</v>
      </c>
      <c r="F6" s="141">
        <v>2030</v>
      </c>
      <c r="G6" s="141">
        <v>2040</v>
      </c>
      <c r="H6" s="94">
        <v>2050</v>
      </c>
      <c r="I6" s="94">
        <v>2060</v>
      </c>
      <c r="J6" s="94">
        <v>2070</v>
      </c>
      <c r="K6" s="94">
        <v>2080</v>
      </c>
    </row>
    <row r="7" spans="1:11">
      <c r="A7" s="94" t="s">
        <v>169</v>
      </c>
      <c r="B7" s="93">
        <v>3836</v>
      </c>
      <c r="C7" s="93">
        <v>4118</v>
      </c>
      <c r="D7" s="93">
        <v>4454</v>
      </c>
      <c r="E7" s="93">
        <v>4790</v>
      </c>
      <c r="F7" s="113">
        <v>5191</v>
      </c>
      <c r="G7" s="113">
        <v>6217</v>
      </c>
      <c r="H7" s="93">
        <v>7347</v>
      </c>
      <c r="I7" s="93">
        <v>8642</v>
      </c>
      <c r="J7" s="93">
        <v>10291</v>
      </c>
      <c r="K7" s="93">
        <v>12135</v>
      </c>
    </row>
    <row r="8" spans="1:11">
      <c r="A8" s="78" t="s">
        <v>167</v>
      </c>
      <c r="B8" s="88">
        <v>770</v>
      </c>
      <c r="C8" s="88">
        <v>931</v>
      </c>
      <c r="D8" s="88">
        <v>1053</v>
      </c>
      <c r="E8" s="88">
        <v>1175</v>
      </c>
      <c r="F8" s="111">
        <v>1293</v>
      </c>
      <c r="G8" s="111">
        <v>1543</v>
      </c>
      <c r="H8" s="88">
        <v>1804</v>
      </c>
      <c r="I8" s="88">
        <v>2143</v>
      </c>
      <c r="J8" s="88">
        <v>2539</v>
      </c>
      <c r="K8" s="88">
        <v>3011</v>
      </c>
    </row>
    <row r="9" spans="1:11">
      <c r="A9" s="78" t="s">
        <v>166</v>
      </c>
      <c r="B9" s="88">
        <v>97</v>
      </c>
      <c r="C9" s="88">
        <v>138</v>
      </c>
      <c r="D9" s="88">
        <v>249</v>
      </c>
      <c r="E9" s="88">
        <v>355</v>
      </c>
      <c r="F9" s="111">
        <v>460</v>
      </c>
      <c r="G9" s="111">
        <v>570</v>
      </c>
      <c r="H9" s="88">
        <v>695</v>
      </c>
      <c r="I9" s="88">
        <v>845</v>
      </c>
      <c r="J9" s="88">
        <v>997</v>
      </c>
      <c r="K9" s="88">
        <v>1172</v>
      </c>
    </row>
    <row r="10" spans="1:11">
      <c r="A10" s="78" t="s">
        <v>165</v>
      </c>
      <c r="B10" s="88">
        <v>-807</v>
      </c>
      <c r="C10" s="88">
        <v>-1004</v>
      </c>
      <c r="D10" s="88">
        <v>-1229</v>
      </c>
      <c r="E10" s="88">
        <v>-1450</v>
      </c>
      <c r="F10" s="111">
        <v>-1665</v>
      </c>
      <c r="G10" s="111">
        <v>-2010</v>
      </c>
      <c r="H10" s="88">
        <v>-2378</v>
      </c>
      <c r="I10" s="88">
        <v>-2848</v>
      </c>
      <c r="J10" s="88">
        <v>-3373</v>
      </c>
      <c r="K10" s="88">
        <v>-3995</v>
      </c>
    </row>
    <row r="11" spans="1:11">
      <c r="A11" s="99" t="s">
        <v>140</v>
      </c>
      <c r="B11" s="92">
        <v>-59</v>
      </c>
      <c r="C11" s="92">
        <v>-65</v>
      </c>
      <c r="D11" s="92">
        <v>-72</v>
      </c>
      <c r="E11" s="92">
        <v>-80</v>
      </c>
      <c r="F11" s="114">
        <v>-88</v>
      </c>
      <c r="G11" s="114">
        <v>-104</v>
      </c>
      <c r="H11" s="92">
        <v>-120</v>
      </c>
      <c r="I11" s="92">
        <v>-140</v>
      </c>
      <c r="J11" s="92">
        <v>-163</v>
      </c>
      <c r="K11" s="92">
        <v>-188</v>
      </c>
    </row>
    <row r="12" spans="1:11">
      <c r="A12" s="80" t="s">
        <v>168</v>
      </c>
      <c r="F12" s="140"/>
      <c r="G12" s="140"/>
    </row>
    <row r="13" spans="1:11">
      <c r="A13" s="94" t="s">
        <v>167</v>
      </c>
      <c r="B13" s="87">
        <v>20.100000000000001</v>
      </c>
      <c r="C13" s="87">
        <v>22.6</v>
      </c>
      <c r="D13" s="87">
        <v>23.6</v>
      </c>
      <c r="E13" s="87">
        <v>24.5</v>
      </c>
      <c r="F13" s="100">
        <v>24.9</v>
      </c>
      <c r="G13" s="100">
        <v>24.8</v>
      </c>
      <c r="H13" s="87">
        <v>24.5</v>
      </c>
      <c r="I13" s="87">
        <v>24.8</v>
      </c>
      <c r="J13" s="87">
        <v>24.7</v>
      </c>
      <c r="K13" s="87">
        <v>24.8</v>
      </c>
    </row>
    <row r="14" spans="1:11">
      <c r="A14" s="78" t="s">
        <v>166</v>
      </c>
      <c r="B14" s="79">
        <v>2.5</v>
      </c>
      <c r="C14" s="79">
        <v>3.3</v>
      </c>
      <c r="D14" s="79">
        <v>5.6</v>
      </c>
      <c r="E14" s="79">
        <v>7.4</v>
      </c>
      <c r="F14" s="100">
        <v>8.9</v>
      </c>
      <c r="G14" s="100">
        <v>9.1999999999999993</v>
      </c>
      <c r="H14" s="79">
        <v>9.5</v>
      </c>
      <c r="I14" s="79">
        <v>9.8000000000000007</v>
      </c>
      <c r="J14" s="79">
        <v>9.6999999999999993</v>
      </c>
      <c r="K14" s="79">
        <v>9.6999999999999993</v>
      </c>
    </row>
    <row r="15" spans="1:11">
      <c r="A15" s="78" t="s">
        <v>165</v>
      </c>
      <c r="B15" s="79">
        <v>-21</v>
      </c>
      <c r="C15" s="79">
        <v>-24.4</v>
      </c>
      <c r="D15" s="79">
        <v>-27.6</v>
      </c>
      <c r="E15" s="79">
        <v>-30.3</v>
      </c>
      <c r="F15" s="100">
        <v>-32.1</v>
      </c>
      <c r="G15" s="100">
        <v>-32.299999999999997</v>
      </c>
      <c r="H15" s="79">
        <v>-32.4</v>
      </c>
      <c r="I15" s="79">
        <v>-33</v>
      </c>
      <c r="J15" s="79">
        <v>-32.799999999999997</v>
      </c>
      <c r="K15" s="79">
        <v>-32.9</v>
      </c>
    </row>
    <row r="16" spans="1:11">
      <c r="A16" s="99" t="s">
        <v>140</v>
      </c>
      <c r="B16" s="86">
        <v>-1.5</v>
      </c>
      <c r="C16" s="86">
        <v>-1.6</v>
      </c>
      <c r="D16" s="86">
        <v>-1.6</v>
      </c>
      <c r="E16" s="86">
        <v>-1.7</v>
      </c>
      <c r="F16" s="98">
        <v>-1.7</v>
      </c>
      <c r="G16" s="98">
        <v>-1.7</v>
      </c>
      <c r="H16" s="86">
        <v>-1.6</v>
      </c>
      <c r="I16" s="86">
        <v>-1.6</v>
      </c>
      <c r="J16" s="86">
        <v>-1.6</v>
      </c>
      <c r="K16" s="86">
        <v>-1.5</v>
      </c>
    </row>
    <row r="17" spans="1:11">
      <c r="B17" s="138"/>
      <c r="C17" s="138"/>
      <c r="D17" s="138"/>
      <c r="E17" s="138"/>
      <c r="F17" s="138"/>
      <c r="G17" s="138"/>
      <c r="H17" s="138"/>
      <c r="I17" s="138"/>
      <c r="J17" s="138"/>
      <c r="K17" s="138"/>
    </row>
    <row r="19" spans="1:11">
      <c r="A19" s="4" t="s">
        <v>171</v>
      </c>
    </row>
    <row r="20" spans="1:11">
      <c r="A20" s="94"/>
      <c r="B20" s="94"/>
      <c r="C20" s="94"/>
      <c r="D20" s="94"/>
      <c r="E20" s="94"/>
      <c r="F20" s="141"/>
      <c r="G20" s="141"/>
      <c r="H20" s="94"/>
      <c r="I20" s="94"/>
      <c r="J20" s="94"/>
      <c r="K20" s="94"/>
    </row>
    <row r="21" spans="1:11">
      <c r="A21" s="94" t="s">
        <v>170</v>
      </c>
      <c r="B21" s="94">
        <v>2010</v>
      </c>
      <c r="C21" s="94">
        <v>2015</v>
      </c>
      <c r="D21" s="94">
        <v>2020</v>
      </c>
      <c r="E21" s="94">
        <v>2025</v>
      </c>
      <c r="F21" s="140">
        <v>2030</v>
      </c>
      <c r="G21" s="140">
        <v>2040</v>
      </c>
      <c r="H21" s="94">
        <v>2050</v>
      </c>
      <c r="I21" s="94">
        <v>2060</v>
      </c>
      <c r="J21" s="94">
        <v>2070</v>
      </c>
      <c r="K21" s="94">
        <v>2080</v>
      </c>
    </row>
    <row r="22" spans="1:11">
      <c r="A22" s="94" t="s">
        <v>169</v>
      </c>
      <c r="B22" s="93">
        <v>1452</v>
      </c>
      <c r="C22" s="93">
        <v>1386</v>
      </c>
      <c r="D22" s="93">
        <v>1367</v>
      </c>
      <c r="E22" s="93">
        <v>1301</v>
      </c>
      <c r="F22" s="111">
        <v>1269</v>
      </c>
      <c r="G22" s="111">
        <v>1297</v>
      </c>
      <c r="H22" s="93">
        <v>1404</v>
      </c>
      <c r="I22" s="93">
        <v>1606</v>
      </c>
      <c r="J22" s="93">
        <v>1908</v>
      </c>
      <c r="K22" s="93">
        <v>2250</v>
      </c>
    </row>
    <row r="23" spans="1:11">
      <c r="A23" s="78" t="s">
        <v>167</v>
      </c>
      <c r="B23" s="88">
        <v>159</v>
      </c>
      <c r="C23" s="88">
        <v>172</v>
      </c>
      <c r="D23" s="88">
        <v>178</v>
      </c>
      <c r="E23" s="88">
        <v>176</v>
      </c>
      <c r="F23" s="111">
        <v>175</v>
      </c>
      <c r="G23" s="111">
        <v>180</v>
      </c>
      <c r="H23" s="88">
        <v>194</v>
      </c>
      <c r="I23" s="88">
        <v>226</v>
      </c>
      <c r="J23" s="88">
        <v>267</v>
      </c>
      <c r="K23" s="88">
        <v>316</v>
      </c>
    </row>
    <row r="24" spans="1:11">
      <c r="A24" s="78" t="s">
        <v>166</v>
      </c>
      <c r="B24" s="88">
        <v>505</v>
      </c>
      <c r="C24" s="88">
        <v>515</v>
      </c>
      <c r="D24" s="88">
        <v>546</v>
      </c>
      <c r="E24" s="88">
        <v>579</v>
      </c>
      <c r="F24" s="111">
        <v>604</v>
      </c>
      <c r="G24" s="111">
        <v>599</v>
      </c>
      <c r="H24" s="88">
        <v>584</v>
      </c>
      <c r="I24" s="88">
        <v>554</v>
      </c>
      <c r="J24" s="88">
        <v>535</v>
      </c>
      <c r="K24" s="88">
        <v>548</v>
      </c>
    </row>
    <row r="25" spans="1:11">
      <c r="A25" s="78" t="s">
        <v>165</v>
      </c>
      <c r="B25" s="88">
        <v>-638</v>
      </c>
      <c r="C25" s="88">
        <v>-670</v>
      </c>
      <c r="D25" s="88">
        <v>-708</v>
      </c>
      <c r="E25" s="88">
        <v>-740</v>
      </c>
      <c r="F25" s="111">
        <v>-764</v>
      </c>
      <c r="G25" s="111">
        <v>-764</v>
      </c>
      <c r="H25" s="88">
        <v>-763</v>
      </c>
      <c r="I25" s="88">
        <v>-763</v>
      </c>
      <c r="J25" s="88">
        <v>-783</v>
      </c>
      <c r="K25" s="88">
        <v>-844</v>
      </c>
    </row>
    <row r="26" spans="1:11">
      <c r="A26" s="99" t="s">
        <v>140</v>
      </c>
      <c r="B26" s="92">
        <v>-18</v>
      </c>
      <c r="C26" s="92">
        <v>-17</v>
      </c>
      <c r="D26" s="92">
        <v>-16</v>
      </c>
      <c r="E26" s="92">
        <v>-15</v>
      </c>
      <c r="F26" s="114">
        <v>-15</v>
      </c>
      <c r="G26" s="114">
        <v>-14</v>
      </c>
      <c r="H26" s="92">
        <v>-15</v>
      </c>
      <c r="I26" s="92">
        <v>-16</v>
      </c>
      <c r="J26" s="92">
        <v>-18</v>
      </c>
      <c r="K26" s="92">
        <v>-21</v>
      </c>
    </row>
    <row r="27" spans="1:11">
      <c r="A27" s="80" t="s">
        <v>168</v>
      </c>
      <c r="F27" s="140"/>
      <c r="G27" s="140"/>
    </row>
    <row r="28" spans="1:11">
      <c r="A28" s="94" t="s">
        <v>167</v>
      </c>
      <c r="B28" s="87">
        <v>11</v>
      </c>
      <c r="C28" s="87">
        <v>12.4</v>
      </c>
      <c r="D28" s="87">
        <v>13</v>
      </c>
      <c r="E28" s="87">
        <v>13.5</v>
      </c>
      <c r="F28" s="100">
        <v>13.8</v>
      </c>
      <c r="G28" s="100">
        <v>13.9</v>
      </c>
      <c r="H28" s="87">
        <v>13.8</v>
      </c>
      <c r="I28" s="87">
        <v>14.1</v>
      </c>
      <c r="J28" s="87">
        <v>14</v>
      </c>
      <c r="K28" s="87">
        <v>14.1</v>
      </c>
    </row>
    <row r="29" spans="1:11">
      <c r="A29" s="78" t="s">
        <v>166</v>
      </c>
      <c r="B29" s="79">
        <v>34.799999999999997</v>
      </c>
      <c r="C29" s="79">
        <v>37.1</v>
      </c>
      <c r="D29" s="79">
        <v>40</v>
      </c>
      <c r="E29" s="79">
        <v>44.5</v>
      </c>
      <c r="F29" s="100">
        <v>47.6</v>
      </c>
      <c r="G29" s="100">
        <v>46.2</v>
      </c>
      <c r="H29" s="79">
        <v>41.6</v>
      </c>
      <c r="I29" s="79">
        <v>34.5</v>
      </c>
      <c r="J29" s="79">
        <v>28</v>
      </c>
      <c r="K29" s="79">
        <v>24.3</v>
      </c>
    </row>
    <row r="30" spans="1:11">
      <c r="A30" s="78" t="s">
        <v>165</v>
      </c>
      <c r="B30" s="79">
        <v>-44</v>
      </c>
      <c r="C30" s="79">
        <v>-48.3</v>
      </c>
      <c r="D30" s="79">
        <v>-51.8</v>
      </c>
      <c r="E30" s="79">
        <v>-56.9</v>
      </c>
      <c r="F30" s="100">
        <v>-60.2</v>
      </c>
      <c r="G30" s="100">
        <v>-58.9</v>
      </c>
      <c r="H30" s="79">
        <v>-54.4</v>
      </c>
      <c r="I30" s="79">
        <v>-47.5</v>
      </c>
      <c r="J30" s="79">
        <v>-41.1</v>
      </c>
      <c r="K30" s="79">
        <v>-37.5</v>
      </c>
    </row>
    <row r="31" spans="1:11">
      <c r="A31" s="99" t="s">
        <v>140</v>
      </c>
      <c r="B31" s="86">
        <v>-1.2</v>
      </c>
      <c r="C31" s="86">
        <v>-1.2</v>
      </c>
      <c r="D31" s="86">
        <v>-1.1000000000000001</v>
      </c>
      <c r="E31" s="86">
        <v>-1.2</v>
      </c>
      <c r="F31" s="98">
        <v>-1.1000000000000001</v>
      </c>
      <c r="G31" s="98">
        <v>-1.1000000000000001</v>
      </c>
      <c r="H31" s="86">
        <v>-1</v>
      </c>
      <c r="I31" s="86">
        <v>-1</v>
      </c>
      <c r="J31" s="86">
        <v>-0.9</v>
      </c>
      <c r="K31" s="86">
        <v>-0.9</v>
      </c>
    </row>
    <row r="33" spans="2:11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>
      <c r="B34" s="139"/>
      <c r="C34" s="139"/>
      <c r="D34" s="139"/>
      <c r="E34" s="139"/>
      <c r="F34" s="139"/>
      <c r="G34" s="139"/>
      <c r="H34" s="139"/>
      <c r="I34" s="139"/>
      <c r="J34" s="139"/>
      <c r="K34" s="139"/>
    </row>
    <row r="36" spans="2:11">
      <c r="F36" s="77"/>
      <c r="G36" s="77"/>
    </row>
    <row r="37" spans="2:11">
      <c r="B37" s="138"/>
      <c r="C37" s="138"/>
      <c r="D37" s="138"/>
      <c r="E37" s="138"/>
      <c r="F37" s="138"/>
      <c r="G37" s="138"/>
      <c r="H37" s="138"/>
      <c r="I37" s="138"/>
      <c r="J37" s="138"/>
      <c r="K37" s="138"/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workbookViewId="0"/>
  </sheetViews>
  <sheetFormatPr defaultRowHeight="12.75"/>
  <cols>
    <col min="1" max="1" width="32.85546875" style="4" customWidth="1"/>
    <col min="2" max="11" width="6.7109375" style="4" customWidth="1"/>
    <col min="12" max="16384" width="9.140625" style="4"/>
  </cols>
  <sheetData>
    <row r="1" spans="1:11">
      <c r="A1" s="39" t="s">
        <v>192</v>
      </c>
    </row>
    <row r="2" spans="1:11">
      <c r="A2" s="4" t="s">
        <v>191</v>
      </c>
      <c r="F2" s="97"/>
      <c r="G2" s="97"/>
    </row>
    <row r="3" spans="1:11" s="77" customFormat="1" ht="12"/>
    <row r="4" spans="1:11">
      <c r="A4" s="145" t="s">
        <v>190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>
      <c r="A5" s="145" t="s">
        <v>180</v>
      </c>
      <c r="B5" s="77">
        <v>2010</v>
      </c>
      <c r="C5" s="77">
        <v>2015</v>
      </c>
      <c r="D5" s="77">
        <v>2020</v>
      </c>
      <c r="E5" s="77">
        <v>2025</v>
      </c>
      <c r="F5" s="77">
        <v>2030</v>
      </c>
      <c r="G5" s="77">
        <v>2040</v>
      </c>
      <c r="H5" s="77">
        <v>2050</v>
      </c>
      <c r="I5" s="77">
        <v>2060</v>
      </c>
      <c r="J5" s="77">
        <v>2070</v>
      </c>
      <c r="K5" s="77">
        <v>2080</v>
      </c>
    </row>
    <row r="6" spans="1:11">
      <c r="A6" s="94" t="s">
        <v>126</v>
      </c>
      <c r="B6" s="93">
        <v>2312.4</v>
      </c>
      <c r="C6" s="93">
        <v>2369.9</v>
      </c>
      <c r="D6" s="93">
        <v>2382.6</v>
      </c>
      <c r="E6" s="93">
        <v>2381.4</v>
      </c>
      <c r="F6" s="93">
        <v>2387.9</v>
      </c>
      <c r="G6" s="93">
        <v>2440.3000000000002</v>
      </c>
      <c r="H6" s="93">
        <v>2463.4</v>
      </c>
      <c r="I6" s="93">
        <v>2467.8000000000002</v>
      </c>
      <c r="J6" s="93">
        <v>2506.8000000000002</v>
      </c>
      <c r="K6" s="93">
        <v>2526.1999999999998</v>
      </c>
    </row>
    <row r="7" spans="1:11">
      <c r="A7" s="78" t="s">
        <v>115</v>
      </c>
      <c r="B7" s="88">
        <v>1322.7</v>
      </c>
      <c r="C7" s="88">
        <v>1419.8</v>
      </c>
      <c r="D7" s="88">
        <v>1512.9</v>
      </c>
      <c r="E7" s="88">
        <v>1590.8</v>
      </c>
      <c r="F7" s="88">
        <v>1667.3</v>
      </c>
      <c r="G7" s="88">
        <v>1733.5</v>
      </c>
      <c r="H7" s="88">
        <v>1783.3</v>
      </c>
      <c r="I7" s="88">
        <v>1870</v>
      </c>
      <c r="J7" s="88">
        <v>1941.7</v>
      </c>
      <c r="K7" s="88">
        <v>2004</v>
      </c>
    </row>
    <row r="8" spans="1:11">
      <c r="A8" s="90" t="s">
        <v>60</v>
      </c>
      <c r="B8" s="86">
        <v>60.4</v>
      </c>
      <c r="C8" s="86">
        <v>61.2</v>
      </c>
      <c r="D8" s="86">
        <v>61.8</v>
      </c>
      <c r="E8" s="86">
        <v>62.4</v>
      </c>
      <c r="F8" s="86">
        <v>62.6</v>
      </c>
      <c r="G8" s="86">
        <v>62.8</v>
      </c>
      <c r="H8" s="86">
        <v>63.1</v>
      </c>
      <c r="I8" s="86">
        <v>63.3</v>
      </c>
      <c r="J8" s="86">
        <v>63.3</v>
      </c>
      <c r="K8" s="86">
        <v>63.3</v>
      </c>
    </row>
    <row r="9" spans="1:11">
      <c r="A9" s="80"/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1">
      <c r="A10" s="78" t="s">
        <v>189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1">
      <c r="A11" s="78" t="s">
        <v>180</v>
      </c>
      <c r="B11" s="77">
        <v>2010</v>
      </c>
      <c r="C11" s="77">
        <v>2015</v>
      </c>
      <c r="D11" s="77">
        <v>2020</v>
      </c>
      <c r="E11" s="77">
        <v>2025</v>
      </c>
      <c r="F11" s="77">
        <v>2030</v>
      </c>
      <c r="G11" s="77">
        <v>2040</v>
      </c>
      <c r="H11" s="77">
        <v>2050</v>
      </c>
      <c r="I11" s="77">
        <v>2060</v>
      </c>
      <c r="J11" s="77">
        <v>2070</v>
      </c>
      <c r="K11" s="77">
        <v>2080</v>
      </c>
    </row>
    <row r="12" spans="1:11">
      <c r="A12" s="94" t="s">
        <v>183</v>
      </c>
      <c r="B12" s="87">
        <v>22.5</v>
      </c>
      <c r="C12" s="87">
        <v>26.3</v>
      </c>
      <c r="D12" s="87">
        <v>30.5</v>
      </c>
      <c r="E12" s="87">
        <v>34.4</v>
      </c>
      <c r="F12" s="87">
        <v>38.200000000000003</v>
      </c>
      <c r="G12" s="87">
        <v>43.9</v>
      </c>
      <c r="H12" s="87">
        <v>50.2</v>
      </c>
      <c r="I12" s="87">
        <v>59.6</v>
      </c>
      <c r="J12" s="87">
        <v>71</v>
      </c>
      <c r="K12" s="87">
        <v>84.6</v>
      </c>
    </row>
    <row r="13" spans="1:11">
      <c r="A13" s="99" t="s">
        <v>182</v>
      </c>
      <c r="B13" s="86">
        <v>12.5</v>
      </c>
      <c r="C13" s="86">
        <v>13.2</v>
      </c>
      <c r="D13" s="86">
        <v>14</v>
      </c>
      <c r="E13" s="86">
        <v>14.5</v>
      </c>
      <c r="F13" s="86">
        <v>14.8</v>
      </c>
      <c r="G13" s="86">
        <v>14.3</v>
      </c>
      <c r="H13" s="86">
        <v>13.7</v>
      </c>
      <c r="I13" s="86">
        <v>13.8</v>
      </c>
      <c r="J13" s="86">
        <v>13.8</v>
      </c>
      <c r="K13" s="86">
        <v>13.9</v>
      </c>
    </row>
    <row r="14" spans="1:11">
      <c r="A14" s="78"/>
      <c r="B14" s="77"/>
      <c r="C14" s="77"/>
      <c r="D14" s="77"/>
      <c r="E14" s="77"/>
      <c r="F14" s="77"/>
      <c r="G14" s="77"/>
      <c r="H14" s="77"/>
      <c r="I14" s="77"/>
      <c r="J14" s="77"/>
      <c r="K14" s="77"/>
    </row>
    <row r="15" spans="1:11">
      <c r="A15" s="78" t="s">
        <v>188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>
      <c r="A16" s="78" t="s">
        <v>180</v>
      </c>
      <c r="B16" s="77">
        <v>2010</v>
      </c>
      <c r="C16" s="77">
        <v>2015</v>
      </c>
      <c r="D16" s="77">
        <v>2020</v>
      </c>
      <c r="E16" s="77">
        <v>2025</v>
      </c>
      <c r="F16" s="77">
        <v>2030</v>
      </c>
      <c r="G16" s="77">
        <v>2040</v>
      </c>
      <c r="H16" s="77">
        <v>2050</v>
      </c>
      <c r="I16" s="77">
        <v>2060</v>
      </c>
      <c r="J16" s="77">
        <v>2070</v>
      </c>
      <c r="K16" s="77">
        <v>2080</v>
      </c>
    </row>
    <row r="17" spans="1:11">
      <c r="A17" s="94" t="s">
        <v>179</v>
      </c>
      <c r="B17" s="93">
        <v>1369.7</v>
      </c>
      <c r="C17" s="93">
        <v>1498.3</v>
      </c>
      <c r="D17" s="93">
        <v>1633.4</v>
      </c>
      <c r="E17" s="93">
        <v>1748.8</v>
      </c>
      <c r="F17" s="93">
        <v>1850</v>
      </c>
      <c r="G17" s="93">
        <v>2038.7</v>
      </c>
      <c r="H17" s="93">
        <v>2268.1999999999998</v>
      </c>
      <c r="I17" s="93">
        <v>2570.8000000000002</v>
      </c>
      <c r="J17" s="93">
        <v>2944</v>
      </c>
      <c r="K17" s="93">
        <v>3400.6</v>
      </c>
    </row>
    <row r="18" spans="1:11">
      <c r="A18" s="99" t="s">
        <v>178</v>
      </c>
      <c r="B18" s="86">
        <v>50</v>
      </c>
      <c r="C18" s="86">
        <v>51.9</v>
      </c>
      <c r="D18" s="86">
        <v>52</v>
      </c>
      <c r="E18" s="86">
        <v>51.3</v>
      </c>
      <c r="F18" s="86">
        <v>50</v>
      </c>
      <c r="G18" s="86">
        <v>47.1</v>
      </c>
      <c r="H18" s="86">
        <v>44.6</v>
      </c>
      <c r="I18" s="86">
        <v>42.9</v>
      </c>
      <c r="J18" s="86">
        <v>41.9</v>
      </c>
      <c r="K18" s="86">
        <v>41.2</v>
      </c>
    </row>
    <row r="19" spans="1:11">
      <c r="A19" s="78"/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>
      <c r="A20" s="78" t="s">
        <v>187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1">
      <c r="A21" s="78" t="s">
        <v>0</v>
      </c>
      <c r="B21" s="77">
        <v>2010</v>
      </c>
      <c r="C21" s="77">
        <v>2015</v>
      </c>
      <c r="D21" s="77">
        <v>2020</v>
      </c>
      <c r="E21" s="77">
        <v>2025</v>
      </c>
      <c r="F21" s="77">
        <v>2030</v>
      </c>
      <c r="G21" s="77">
        <v>2040</v>
      </c>
      <c r="H21" s="77">
        <v>2050</v>
      </c>
      <c r="I21" s="77">
        <v>2060</v>
      </c>
      <c r="J21" s="77">
        <v>2070</v>
      </c>
      <c r="K21" s="77">
        <v>2080</v>
      </c>
    </row>
    <row r="22" spans="1:11" s="77" customFormat="1" ht="12">
      <c r="A22" s="144" t="s">
        <v>176</v>
      </c>
      <c r="B22" s="142">
        <v>48.4</v>
      </c>
      <c r="C22" s="142">
        <v>52.8</v>
      </c>
      <c r="D22" s="142">
        <v>57.8</v>
      </c>
      <c r="E22" s="142">
        <v>62.9</v>
      </c>
      <c r="F22" s="142">
        <v>68.599999999999994</v>
      </c>
      <c r="G22" s="142">
        <v>82.6</v>
      </c>
      <c r="H22" s="142">
        <v>98.6</v>
      </c>
      <c r="I22" s="142">
        <v>116.7</v>
      </c>
      <c r="J22" s="142">
        <v>139.4</v>
      </c>
      <c r="K22" s="142">
        <v>165.4</v>
      </c>
    </row>
    <row r="23" spans="1:11">
      <c r="A23" s="78" t="s">
        <v>175</v>
      </c>
      <c r="B23" s="79">
        <v>21.4</v>
      </c>
      <c r="C23" s="79">
        <v>23.9</v>
      </c>
      <c r="D23" s="79">
        <v>26</v>
      </c>
      <c r="E23" s="79">
        <v>27.5</v>
      </c>
      <c r="F23" s="79">
        <v>28.5</v>
      </c>
      <c r="G23" s="79">
        <v>28</v>
      </c>
      <c r="H23" s="79">
        <v>27.7</v>
      </c>
      <c r="I23" s="79">
        <v>28.4</v>
      </c>
      <c r="J23" s="79">
        <v>28.5</v>
      </c>
      <c r="K23" s="79">
        <v>28.7</v>
      </c>
    </row>
    <row r="24" spans="1:11">
      <c r="A24" s="78" t="s">
        <v>174</v>
      </c>
      <c r="B24" s="79">
        <v>21.4</v>
      </c>
      <c r="C24" s="79">
        <v>23.9</v>
      </c>
      <c r="D24" s="79">
        <v>24.5</v>
      </c>
      <c r="E24" s="79">
        <v>25.1</v>
      </c>
      <c r="F24" s="79">
        <v>25.4</v>
      </c>
      <c r="G24" s="79">
        <v>25.6</v>
      </c>
      <c r="H24" s="79">
        <v>25.4</v>
      </c>
      <c r="I24" s="79">
        <v>25.7</v>
      </c>
      <c r="J24" s="79">
        <v>25.6</v>
      </c>
      <c r="K24" s="79">
        <v>25.7</v>
      </c>
    </row>
    <row r="25" spans="1:11">
      <c r="A25" s="99" t="s">
        <v>173</v>
      </c>
      <c r="B25" s="92">
        <v>190.7</v>
      </c>
      <c r="C25" s="92">
        <v>185.8</v>
      </c>
      <c r="D25" s="92">
        <v>193.4</v>
      </c>
      <c r="E25" s="92">
        <v>196.7</v>
      </c>
      <c r="F25" s="92">
        <v>196.3</v>
      </c>
      <c r="G25" s="92">
        <v>193.9</v>
      </c>
      <c r="H25" s="92">
        <v>199.7</v>
      </c>
      <c r="I25" s="92">
        <v>206.9</v>
      </c>
      <c r="J25" s="92">
        <v>210</v>
      </c>
      <c r="K25" s="92">
        <v>214.9</v>
      </c>
    </row>
    <row r="26" spans="1:1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1:1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>
      <c r="A28" s="107" t="s">
        <v>186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1:1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1:11">
      <c r="A30" s="145" t="s">
        <v>185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</row>
    <row r="31" spans="1:11">
      <c r="A31" s="145" t="s">
        <v>180</v>
      </c>
      <c r="B31" s="77">
        <v>2010</v>
      </c>
      <c r="C31" s="77">
        <v>2015</v>
      </c>
      <c r="D31" s="77">
        <v>2020</v>
      </c>
      <c r="E31" s="77">
        <v>2025</v>
      </c>
      <c r="F31" s="77">
        <v>2030</v>
      </c>
      <c r="G31" s="77">
        <v>2040</v>
      </c>
      <c r="H31" s="77">
        <v>2050</v>
      </c>
      <c r="I31" s="77">
        <v>2060</v>
      </c>
      <c r="J31" s="77">
        <v>2070</v>
      </c>
      <c r="K31" s="77">
        <v>2080</v>
      </c>
    </row>
    <row r="32" spans="1:11">
      <c r="A32" s="94" t="s">
        <v>126</v>
      </c>
      <c r="B32" s="93">
        <v>0</v>
      </c>
      <c r="C32" s="93">
        <v>10.5</v>
      </c>
      <c r="D32" s="93">
        <v>26</v>
      </c>
      <c r="E32" s="93">
        <v>41.9</v>
      </c>
      <c r="F32" s="93">
        <v>48.9</v>
      </c>
      <c r="G32" s="93">
        <v>50.8</v>
      </c>
      <c r="H32" s="93">
        <v>52.9</v>
      </c>
      <c r="I32" s="93">
        <v>51.7</v>
      </c>
      <c r="J32" s="93">
        <v>52.4</v>
      </c>
      <c r="K32" s="93">
        <v>55.6</v>
      </c>
    </row>
    <row r="33" spans="1:11">
      <c r="A33" s="78" t="s">
        <v>115</v>
      </c>
      <c r="B33" s="88">
        <v>0</v>
      </c>
      <c r="C33" s="88">
        <v>-13.4</v>
      </c>
      <c r="D33" s="88">
        <v>-36</v>
      </c>
      <c r="E33" s="88">
        <v>-60.4</v>
      </c>
      <c r="F33" s="88">
        <v>-71.5</v>
      </c>
      <c r="G33" s="88">
        <v>-75.3</v>
      </c>
      <c r="H33" s="88">
        <v>-79</v>
      </c>
      <c r="I33" s="88">
        <v>-76.900000000000006</v>
      </c>
      <c r="J33" s="88">
        <v>-76.7</v>
      </c>
      <c r="K33" s="88">
        <v>-79.2</v>
      </c>
    </row>
    <row r="34" spans="1:11">
      <c r="A34" s="90" t="s">
        <v>60</v>
      </c>
      <c r="B34" s="92">
        <v>0</v>
      </c>
      <c r="C34" s="86">
        <v>0.4</v>
      </c>
      <c r="D34" s="86">
        <v>0.8</v>
      </c>
      <c r="E34" s="86">
        <v>1.2</v>
      </c>
      <c r="F34" s="86">
        <v>1.3</v>
      </c>
      <c r="G34" s="86">
        <v>1.3</v>
      </c>
      <c r="H34" s="86">
        <v>1.2</v>
      </c>
      <c r="I34" s="86">
        <v>1.2</v>
      </c>
      <c r="J34" s="86">
        <v>1.2</v>
      </c>
      <c r="K34" s="86">
        <v>1.2</v>
      </c>
    </row>
    <row r="35" spans="1:11">
      <c r="A35" s="80"/>
      <c r="B35" s="77"/>
      <c r="C35" s="77"/>
      <c r="D35" s="77"/>
      <c r="E35" s="77"/>
      <c r="F35" s="77"/>
      <c r="G35" s="77"/>
      <c r="H35" s="77"/>
      <c r="I35" s="77"/>
      <c r="J35" s="77"/>
      <c r="K35" s="77"/>
    </row>
    <row r="36" spans="1:11">
      <c r="A36" s="78" t="s">
        <v>184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</row>
    <row r="37" spans="1:11">
      <c r="A37" s="78" t="s">
        <v>180</v>
      </c>
      <c r="B37" s="77">
        <v>2010</v>
      </c>
      <c r="C37" s="77">
        <v>2015</v>
      </c>
      <c r="D37" s="77">
        <v>2020</v>
      </c>
      <c r="E37" s="77">
        <v>2025</v>
      </c>
      <c r="F37" s="77">
        <v>2030</v>
      </c>
      <c r="G37" s="77">
        <v>2040</v>
      </c>
      <c r="H37" s="77">
        <v>2050</v>
      </c>
      <c r="I37" s="77">
        <v>2060</v>
      </c>
      <c r="J37" s="77">
        <v>2070</v>
      </c>
      <c r="K37" s="77">
        <v>2080</v>
      </c>
    </row>
    <row r="38" spans="1:11">
      <c r="A38" s="94" t="s">
        <v>183</v>
      </c>
      <c r="B38" s="93">
        <v>0</v>
      </c>
      <c r="C38" s="87">
        <v>-0.2</v>
      </c>
      <c r="D38" s="87">
        <v>-0.5</v>
      </c>
      <c r="E38" s="87">
        <v>-0.8</v>
      </c>
      <c r="F38" s="87">
        <v>-0.9</v>
      </c>
      <c r="G38" s="87">
        <v>-0.7</v>
      </c>
      <c r="H38" s="87">
        <v>-0.7</v>
      </c>
      <c r="I38" s="87">
        <v>-0.7</v>
      </c>
      <c r="J38" s="87">
        <v>-0.9</v>
      </c>
      <c r="K38" s="87">
        <v>-1.1000000000000001</v>
      </c>
    </row>
    <row r="39" spans="1:11">
      <c r="A39" s="99" t="s">
        <v>182</v>
      </c>
      <c r="B39" s="92">
        <v>0</v>
      </c>
      <c r="C39" s="86">
        <v>-0.2</v>
      </c>
      <c r="D39" s="86">
        <v>-0.4</v>
      </c>
      <c r="E39" s="86">
        <v>-0.6</v>
      </c>
      <c r="F39" s="86">
        <v>-0.6</v>
      </c>
      <c r="G39" s="86">
        <v>-0.5</v>
      </c>
      <c r="H39" s="86">
        <v>-0.5</v>
      </c>
      <c r="I39" s="86">
        <v>-0.4</v>
      </c>
      <c r="J39" s="86">
        <v>-0.4</v>
      </c>
      <c r="K39" s="86">
        <v>-0.5</v>
      </c>
    </row>
    <row r="40" spans="1:11">
      <c r="A40" s="78"/>
      <c r="B40" s="77"/>
      <c r="C40" s="77"/>
      <c r="D40" s="77"/>
      <c r="E40" s="77"/>
      <c r="F40" s="77"/>
      <c r="G40" s="77"/>
      <c r="H40" s="77"/>
      <c r="I40" s="77"/>
      <c r="J40" s="77"/>
      <c r="K40" s="77"/>
    </row>
    <row r="41" spans="1:11">
      <c r="A41" s="78" t="s">
        <v>181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</row>
    <row r="42" spans="1:11">
      <c r="A42" s="78" t="s">
        <v>180</v>
      </c>
      <c r="B42" s="77">
        <v>2010</v>
      </c>
      <c r="C42" s="77">
        <v>2015</v>
      </c>
      <c r="D42" s="77">
        <v>2020</v>
      </c>
      <c r="E42" s="77">
        <v>2025</v>
      </c>
      <c r="F42" s="77">
        <v>2030</v>
      </c>
      <c r="G42" s="77">
        <v>2040</v>
      </c>
      <c r="H42" s="77">
        <v>2050</v>
      </c>
      <c r="I42" s="77">
        <v>2060</v>
      </c>
      <c r="J42" s="77">
        <v>2070</v>
      </c>
      <c r="K42" s="77">
        <v>2080</v>
      </c>
    </row>
    <row r="43" spans="1:11">
      <c r="A43" s="94" t="s">
        <v>179</v>
      </c>
      <c r="B43" s="93">
        <v>0</v>
      </c>
      <c r="C43" s="93">
        <v>0.1</v>
      </c>
      <c r="D43" s="93">
        <v>7</v>
      </c>
      <c r="E43" s="93">
        <v>19.399999999999999</v>
      </c>
      <c r="F43" s="93">
        <v>33.1</v>
      </c>
      <c r="G43" s="93">
        <v>51.3</v>
      </c>
      <c r="H43" s="93">
        <v>62.4</v>
      </c>
      <c r="I43" s="93">
        <v>68.3</v>
      </c>
      <c r="J43" s="93">
        <v>72.599999999999994</v>
      </c>
      <c r="K43" s="93">
        <v>79.7</v>
      </c>
    </row>
    <row r="44" spans="1:11">
      <c r="A44" s="99" t="s">
        <v>178</v>
      </c>
      <c r="B44" s="92">
        <v>0</v>
      </c>
      <c r="C44" s="86">
        <v>0</v>
      </c>
      <c r="D44" s="86">
        <v>0.2</v>
      </c>
      <c r="E44" s="86">
        <v>0.6</v>
      </c>
      <c r="F44" s="86">
        <v>0.9</v>
      </c>
      <c r="G44" s="86">
        <v>1.2</v>
      </c>
      <c r="H44" s="86">
        <v>1.3</v>
      </c>
      <c r="I44" s="86">
        <v>1.2</v>
      </c>
      <c r="J44" s="86">
        <v>1.1000000000000001</v>
      </c>
      <c r="K44" s="86">
        <v>1</v>
      </c>
    </row>
    <row r="45" spans="1:11">
      <c r="A45" s="78"/>
      <c r="B45" s="77"/>
      <c r="C45" s="77"/>
      <c r="D45" s="77"/>
      <c r="E45" s="77"/>
      <c r="F45" s="77"/>
      <c r="G45" s="77"/>
      <c r="H45" s="77"/>
      <c r="I45" s="77"/>
      <c r="J45" s="77"/>
      <c r="K45" s="77"/>
    </row>
    <row r="46" spans="1:11">
      <c r="A46" s="78" t="s">
        <v>177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</row>
    <row r="47" spans="1:11">
      <c r="A47" s="78" t="s">
        <v>0</v>
      </c>
      <c r="B47" s="77">
        <v>2010</v>
      </c>
      <c r="C47" s="77">
        <v>2015</v>
      </c>
      <c r="D47" s="77">
        <v>2020</v>
      </c>
      <c r="E47" s="77">
        <v>2025</v>
      </c>
      <c r="F47" s="77">
        <v>2030</v>
      </c>
      <c r="G47" s="77">
        <v>2040</v>
      </c>
      <c r="H47" s="77">
        <v>2050</v>
      </c>
      <c r="I47" s="77">
        <v>2060</v>
      </c>
      <c r="J47" s="77">
        <v>2070</v>
      </c>
      <c r="K47" s="77">
        <v>2080</v>
      </c>
    </row>
    <row r="48" spans="1:11">
      <c r="A48" s="144" t="s">
        <v>176</v>
      </c>
      <c r="B48" s="143">
        <v>0</v>
      </c>
      <c r="C48" s="142">
        <v>0.2</v>
      </c>
      <c r="D48" s="142">
        <v>0.5</v>
      </c>
      <c r="E48" s="142">
        <v>0.9</v>
      </c>
      <c r="F48" s="142">
        <v>1.1000000000000001</v>
      </c>
      <c r="G48" s="142">
        <v>1.5</v>
      </c>
      <c r="H48" s="142">
        <v>1.8</v>
      </c>
      <c r="I48" s="142">
        <v>2.2000000000000002</v>
      </c>
      <c r="J48" s="142">
        <v>2.7</v>
      </c>
      <c r="K48" s="142">
        <v>3.5</v>
      </c>
    </row>
    <row r="49" spans="1:11">
      <c r="A49" s="78" t="s">
        <v>175</v>
      </c>
      <c r="B49" s="88">
        <v>0</v>
      </c>
      <c r="C49" s="79">
        <v>-0.3</v>
      </c>
      <c r="D49" s="79">
        <v>-0.7</v>
      </c>
      <c r="E49" s="79">
        <v>-1.1000000000000001</v>
      </c>
      <c r="F49" s="79">
        <v>-1.2</v>
      </c>
      <c r="G49" s="79">
        <v>-0.9</v>
      </c>
      <c r="H49" s="79">
        <v>-0.9</v>
      </c>
      <c r="I49" s="79">
        <v>-0.8</v>
      </c>
      <c r="J49" s="79">
        <v>-0.8</v>
      </c>
      <c r="K49" s="79">
        <v>-0.8</v>
      </c>
    </row>
    <row r="50" spans="1:11">
      <c r="A50" s="78" t="s">
        <v>174</v>
      </c>
      <c r="B50" s="88">
        <v>0</v>
      </c>
      <c r="C50" s="79">
        <v>-0.2</v>
      </c>
      <c r="D50" s="79">
        <v>-0.7</v>
      </c>
      <c r="E50" s="79">
        <v>-1.1000000000000001</v>
      </c>
      <c r="F50" s="79">
        <v>-1.1000000000000001</v>
      </c>
      <c r="G50" s="79">
        <v>-0.9</v>
      </c>
      <c r="H50" s="79">
        <v>-0.8</v>
      </c>
      <c r="I50" s="79">
        <v>-0.7</v>
      </c>
      <c r="J50" s="79">
        <v>-0.7</v>
      </c>
      <c r="K50" s="79">
        <v>-0.7</v>
      </c>
    </row>
    <row r="51" spans="1:11">
      <c r="A51" s="99" t="s">
        <v>173</v>
      </c>
      <c r="B51" s="92">
        <v>0</v>
      </c>
      <c r="C51" s="86">
        <v>-0.1</v>
      </c>
      <c r="D51" s="86">
        <v>-1.4</v>
      </c>
      <c r="E51" s="86">
        <v>-2.7</v>
      </c>
      <c r="F51" s="86">
        <v>-3.4</v>
      </c>
      <c r="G51" s="86">
        <v>-3.8</v>
      </c>
      <c r="H51" s="86">
        <v>-4</v>
      </c>
      <c r="I51" s="86">
        <v>-4</v>
      </c>
      <c r="J51" s="86">
        <v>-4.2</v>
      </c>
      <c r="K51" s="86">
        <v>-4.3</v>
      </c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1"/>
  <sheetViews>
    <sheetView workbookViewId="0"/>
  </sheetViews>
  <sheetFormatPr defaultRowHeight="12.75"/>
  <cols>
    <col min="1" max="1" width="32.5703125" style="4" customWidth="1"/>
    <col min="2" max="11" width="6.7109375" style="4" customWidth="1"/>
    <col min="12" max="16384" width="9.140625" style="4"/>
  </cols>
  <sheetData>
    <row r="1" spans="1:11">
      <c r="A1" s="39" t="s">
        <v>452</v>
      </c>
    </row>
    <row r="2" spans="1:11">
      <c r="A2" s="4" t="s">
        <v>110</v>
      </c>
      <c r="F2" s="97"/>
      <c r="G2" s="97"/>
    </row>
    <row r="3" spans="1:11" s="77" customFormat="1" ht="12"/>
    <row r="4" spans="1:11">
      <c r="A4" s="145" t="s">
        <v>449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>
      <c r="A5" s="145" t="s">
        <v>180</v>
      </c>
      <c r="B5" s="77">
        <v>2010</v>
      </c>
      <c r="C5" s="77">
        <v>2015</v>
      </c>
      <c r="D5" s="77">
        <v>2020</v>
      </c>
      <c r="E5" s="77">
        <v>2025</v>
      </c>
      <c r="F5" s="77">
        <v>2030</v>
      </c>
      <c r="G5" s="77">
        <v>2040</v>
      </c>
      <c r="H5" s="77">
        <v>2050</v>
      </c>
      <c r="I5" s="77">
        <v>2060</v>
      </c>
      <c r="J5" s="77">
        <v>2070</v>
      </c>
      <c r="K5" s="77">
        <v>2080</v>
      </c>
    </row>
    <row r="6" spans="1:11">
      <c r="A6" s="94" t="s">
        <v>126</v>
      </c>
      <c r="B6" s="93">
        <v>2312.4</v>
      </c>
      <c r="C6" s="93">
        <v>2353.8000000000002</v>
      </c>
      <c r="D6" s="93">
        <v>2341.9</v>
      </c>
      <c r="E6" s="93">
        <v>2316.9</v>
      </c>
      <c r="F6" s="93">
        <v>2310.8000000000002</v>
      </c>
      <c r="G6" s="93">
        <v>2351.6999999999998</v>
      </c>
      <c r="H6" s="93">
        <v>2360.3000000000002</v>
      </c>
      <c r="I6" s="93">
        <v>2355.5</v>
      </c>
      <c r="J6" s="93">
        <v>2390.6999999999998</v>
      </c>
      <c r="K6" s="93">
        <v>2402.3000000000002</v>
      </c>
    </row>
    <row r="7" spans="1:11">
      <c r="A7" s="78" t="s">
        <v>115</v>
      </c>
      <c r="B7" s="88">
        <v>1322.7</v>
      </c>
      <c r="C7" s="88">
        <v>1439.6</v>
      </c>
      <c r="D7" s="88">
        <v>1566.7</v>
      </c>
      <c r="E7" s="88">
        <v>1680.1</v>
      </c>
      <c r="F7" s="88">
        <v>1775.8</v>
      </c>
      <c r="G7" s="88">
        <v>1859.7</v>
      </c>
      <c r="H7" s="88">
        <v>1931.8</v>
      </c>
      <c r="I7" s="88">
        <v>2031.1</v>
      </c>
      <c r="J7" s="88">
        <v>2106.1</v>
      </c>
      <c r="K7" s="88">
        <v>2175</v>
      </c>
    </row>
    <row r="8" spans="1:11">
      <c r="A8" s="90" t="s">
        <v>60</v>
      </c>
      <c r="B8" s="86">
        <v>60.4</v>
      </c>
      <c r="C8" s="86">
        <v>60.6</v>
      </c>
      <c r="D8" s="86">
        <v>60.7</v>
      </c>
      <c r="E8" s="86">
        <v>60.7</v>
      </c>
      <c r="F8" s="86">
        <v>60.7</v>
      </c>
      <c r="G8" s="86">
        <v>60.7</v>
      </c>
      <c r="H8" s="86">
        <v>60.8</v>
      </c>
      <c r="I8" s="86">
        <v>60.8</v>
      </c>
      <c r="J8" s="86">
        <v>60.8</v>
      </c>
      <c r="K8" s="86">
        <v>60.8</v>
      </c>
    </row>
    <row r="9" spans="1:11">
      <c r="A9" s="80"/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1">
      <c r="A10" s="78" t="s">
        <v>448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1">
      <c r="A11" s="78" t="s">
        <v>180</v>
      </c>
      <c r="B11" s="77">
        <v>2010</v>
      </c>
      <c r="C11" s="77">
        <v>2015</v>
      </c>
      <c r="D11" s="77">
        <v>2020</v>
      </c>
      <c r="E11" s="77">
        <v>2025</v>
      </c>
      <c r="F11" s="77">
        <v>2030</v>
      </c>
      <c r="G11" s="77">
        <v>2040</v>
      </c>
      <c r="H11" s="77">
        <v>2050</v>
      </c>
      <c r="I11" s="77">
        <v>2060</v>
      </c>
      <c r="J11" s="77">
        <v>2070</v>
      </c>
      <c r="K11" s="77">
        <v>2080</v>
      </c>
    </row>
    <row r="12" spans="1:11">
      <c r="A12" s="94" t="s">
        <v>183</v>
      </c>
      <c r="B12" s="87">
        <v>22.5</v>
      </c>
      <c r="C12" s="87">
        <v>26.6</v>
      </c>
      <c r="D12" s="87">
        <v>31.3</v>
      </c>
      <c r="E12" s="87">
        <v>35.6</v>
      </c>
      <c r="F12" s="87">
        <v>39.4</v>
      </c>
      <c r="G12" s="87">
        <v>45.1</v>
      </c>
      <c r="H12" s="87">
        <v>51.6</v>
      </c>
      <c r="I12" s="87">
        <v>61.1</v>
      </c>
      <c r="J12" s="87">
        <v>72.400000000000006</v>
      </c>
      <c r="K12" s="87">
        <v>86.3</v>
      </c>
    </row>
    <row r="13" spans="1:11">
      <c r="A13" s="99" t="s">
        <v>182</v>
      </c>
      <c r="B13" s="86">
        <v>12.5</v>
      </c>
      <c r="C13" s="86">
        <v>13.4</v>
      </c>
      <c r="D13" s="86">
        <v>14.5</v>
      </c>
      <c r="E13" s="86">
        <v>15.4</v>
      </c>
      <c r="F13" s="86">
        <v>15.8</v>
      </c>
      <c r="G13" s="86">
        <v>15.1</v>
      </c>
      <c r="H13" s="86">
        <v>14.7</v>
      </c>
      <c r="I13" s="86">
        <v>14.8</v>
      </c>
      <c r="J13" s="86">
        <v>14.7</v>
      </c>
      <c r="K13" s="86">
        <v>14.9</v>
      </c>
    </row>
    <row r="14" spans="1:11">
      <c r="A14" s="78"/>
      <c r="B14" s="77"/>
      <c r="C14" s="77"/>
      <c r="D14" s="77"/>
      <c r="E14" s="77"/>
      <c r="F14" s="77"/>
      <c r="G14" s="77"/>
      <c r="H14" s="77"/>
      <c r="I14" s="77"/>
      <c r="J14" s="77"/>
      <c r="K14" s="77"/>
    </row>
    <row r="15" spans="1:11">
      <c r="A15" s="78" t="s">
        <v>447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>
      <c r="A16" s="78" t="s">
        <v>180</v>
      </c>
      <c r="B16" s="77">
        <v>2010</v>
      </c>
      <c r="C16" s="77">
        <v>2015</v>
      </c>
      <c r="D16" s="77">
        <v>2020</v>
      </c>
      <c r="E16" s="77">
        <v>2025</v>
      </c>
      <c r="F16" s="77">
        <v>2030</v>
      </c>
      <c r="G16" s="77">
        <v>2040</v>
      </c>
      <c r="H16" s="77">
        <v>2050</v>
      </c>
      <c r="I16" s="77">
        <v>2060</v>
      </c>
      <c r="J16" s="77">
        <v>2070</v>
      </c>
      <c r="K16" s="77">
        <v>2080</v>
      </c>
    </row>
    <row r="17" spans="1:11">
      <c r="A17" s="94" t="s">
        <v>179</v>
      </c>
      <c r="B17" s="93">
        <v>1369.7</v>
      </c>
      <c r="C17" s="93">
        <v>1496.4</v>
      </c>
      <c r="D17" s="93">
        <v>1619.1</v>
      </c>
      <c r="E17" s="93">
        <v>1715.2</v>
      </c>
      <c r="F17" s="93">
        <v>1796.9</v>
      </c>
      <c r="G17" s="93">
        <v>1955</v>
      </c>
      <c r="H17" s="93">
        <v>2157.3000000000002</v>
      </c>
      <c r="I17" s="93">
        <v>2433.4</v>
      </c>
      <c r="J17" s="93">
        <v>2780.1</v>
      </c>
      <c r="K17" s="93">
        <v>3208.2</v>
      </c>
    </row>
    <row r="18" spans="1:11">
      <c r="A18" s="99" t="s">
        <v>178</v>
      </c>
      <c r="B18" s="86">
        <v>50</v>
      </c>
      <c r="C18" s="86">
        <v>51.7</v>
      </c>
      <c r="D18" s="86">
        <v>51.4</v>
      </c>
      <c r="E18" s="86">
        <v>50.1</v>
      </c>
      <c r="F18" s="86">
        <v>48.4</v>
      </c>
      <c r="G18" s="86">
        <v>44.9</v>
      </c>
      <c r="H18" s="86">
        <v>42.2</v>
      </c>
      <c r="I18" s="86">
        <v>40.4</v>
      </c>
      <c r="J18" s="86">
        <v>39.4</v>
      </c>
      <c r="K18" s="86">
        <v>38.700000000000003</v>
      </c>
    </row>
    <row r="19" spans="1:11">
      <c r="A19" s="78"/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>
      <c r="A20" s="78" t="s">
        <v>446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1">
      <c r="A21" s="78" t="s">
        <v>0</v>
      </c>
      <c r="B21" s="77">
        <v>2010</v>
      </c>
      <c r="C21" s="77">
        <v>2015</v>
      </c>
      <c r="D21" s="77">
        <v>2020</v>
      </c>
      <c r="E21" s="77">
        <v>2025</v>
      </c>
      <c r="F21" s="77">
        <v>2030</v>
      </c>
      <c r="G21" s="77">
        <v>2040</v>
      </c>
      <c r="H21" s="77">
        <v>2050</v>
      </c>
      <c r="I21" s="77">
        <v>2060</v>
      </c>
      <c r="J21" s="77">
        <v>2070</v>
      </c>
      <c r="K21" s="77">
        <v>2080</v>
      </c>
    </row>
    <row r="22" spans="1:11" s="77" customFormat="1" ht="12">
      <c r="A22" s="144" t="s">
        <v>176</v>
      </c>
      <c r="B22" s="142">
        <v>48.4</v>
      </c>
      <c r="C22" s="142">
        <v>52.5</v>
      </c>
      <c r="D22" s="142">
        <v>57.2</v>
      </c>
      <c r="E22" s="142">
        <v>61.8</v>
      </c>
      <c r="F22" s="142">
        <v>67.099999999999994</v>
      </c>
      <c r="G22" s="142">
        <v>80.400000000000006</v>
      </c>
      <c r="H22" s="142">
        <v>95.4</v>
      </c>
      <c r="I22" s="142">
        <v>112.3</v>
      </c>
      <c r="J22" s="142">
        <v>133.9</v>
      </c>
      <c r="K22" s="142">
        <v>158.4</v>
      </c>
    </row>
    <row r="23" spans="1:11">
      <c r="A23" s="78" t="s">
        <v>175</v>
      </c>
      <c r="B23" s="79">
        <v>21.4</v>
      </c>
      <c r="C23" s="79">
        <v>24.2</v>
      </c>
      <c r="D23" s="79">
        <v>27</v>
      </c>
      <c r="E23" s="79">
        <v>28.9</v>
      </c>
      <c r="F23" s="79">
        <v>30.1</v>
      </c>
      <c r="G23" s="79">
        <v>29.6</v>
      </c>
      <c r="H23" s="79">
        <v>29.3</v>
      </c>
      <c r="I23" s="79">
        <v>30</v>
      </c>
      <c r="J23" s="79">
        <v>29.9</v>
      </c>
      <c r="K23" s="79">
        <v>30.1</v>
      </c>
    </row>
    <row r="24" spans="1:11">
      <c r="A24" s="78" t="s">
        <v>174</v>
      </c>
      <c r="B24" s="79">
        <v>21.4</v>
      </c>
      <c r="C24" s="79">
        <v>24.1</v>
      </c>
      <c r="D24" s="79">
        <v>25.4</v>
      </c>
      <c r="E24" s="79">
        <v>26.5</v>
      </c>
      <c r="F24" s="79">
        <v>27</v>
      </c>
      <c r="G24" s="79">
        <v>26.9</v>
      </c>
      <c r="H24" s="79">
        <v>26.8</v>
      </c>
      <c r="I24" s="79">
        <v>27.1</v>
      </c>
      <c r="J24" s="79">
        <v>26.9</v>
      </c>
      <c r="K24" s="79">
        <v>27.1</v>
      </c>
    </row>
    <row r="25" spans="1:11">
      <c r="A25" s="99" t="s">
        <v>173</v>
      </c>
      <c r="B25" s="86">
        <v>190.7</v>
      </c>
      <c r="C25" s="86">
        <v>186</v>
      </c>
      <c r="D25" s="86">
        <v>195.2</v>
      </c>
      <c r="E25" s="86">
        <v>200.3</v>
      </c>
      <c r="F25" s="86">
        <v>201</v>
      </c>
      <c r="G25" s="86">
        <v>199.7</v>
      </c>
      <c r="H25" s="86">
        <v>205.7</v>
      </c>
      <c r="I25" s="86">
        <v>212.9</v>
      </c>
      <c r="J25" s="86">
        <v>216.4</v>
      </c>
      <c r="K25" s="86">
        <v>222.2</v>
      </c>
    </row>
    <row r="26" spans="1:1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1:1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>
      <c r="A28" s="107" t="s">
        <v>186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1:1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1:11">
      <c r="A30" s="145" t="s">
        <v>445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</row>
    <row r="31" spans="1:11">
      <c r="A31" s="145" t="s">
        <v>180</v>
      </c>
      <c r="B31" s="77">
        <v>2010</v>
      </c>
      <c r="C31" s="77">
        <v>2015</v>
      </c>
      <c r="D31" s="77">
        <v>2020</v>
      </c>
      <c r="E31" s="77">
        <v>2025</v>
      </c>
      <c r="F31" s="77">
        <v>2030</v>
      </c>
      <c r="G31" s="77">
        <v>2040</v>
      </c>
      <c r="H31" s="77">
        <v>2050</v>
      </c>
      <c r="I31" s="77">
        <v>2060</v>
      </c>
      <c r="J31" s="77">
        <v>2070</v>
      </c>
      <c r="K31" s="77">
        <v>2080</v>
      </c>
    </row>
    <row r="32" spans="1:11">
      <c r="A32" s="94" t="s">
        <v>126</v>
      </c>
      <c r="B32" s="93">
        <v>0</v>
      </c>
      <c r="C32" s="93">
        <v>-5.6</v>
      </c>
      <c r="D32" s="93">
        <v>-14.6</v>
      </c>
      <c r="E32" s="93">
        <v>-22.6</v>
      </c>
      <c r="F32" s="93">
        <v>-28.2</v>
      </c>
      <c r="G32" s="93">
        <v>-37.799999999999997</v>
      </c>
      <c r="H32" s="93">
        <v>-50.2</v>
      </c>
      <c r="I32" s="93">
        <v>-60.5</v>
      </c>
      <c r="J32" s="93">
        <v>-63.7</v>
      </c>
      <c r="K32" s="93">
        <v>-68.3</v>
      </c>
    </row>
    <row r="33" spans="1:11">
      <c r="A33" s="78" t="s">
        <v>115</v>
      </c>
      <c r="B33" s="88">
        <v>0</v>
      </c>
      <c r="C33" s="88">
        <v>6.4</v>
      </c>
      <c r="D33" s="88">
        <v>17.899999999999999</v>
      </c>
      <c r="E33" s="88">
        <v>28.9</v>
      </c>
      <c r="F33" s="88">
        <v>37</v>
      </c>
      <c r="G33" s="88">
        <v>51</v>
      </c>
      <c r="H33" s="88">
        <v>69.5</v>
      </c>
      <c r="I33" s="88">
        <v>84.2</v>
      </c>
      <c r="J33" s="88">
        <v>87.7</v>
      </c>
      <c r="K33" s="88">
        <v>91.8</v>
      </c>
    </row>
    <row r="34" spans="1:11">
      <c r="A34" s="90" t="s">
        <v>60</v>
      </c>
      <c r="B34" s="92">
        <v>0</v>
      </c>
      <c r="C34" s="86">
        <v>-0.2</v>
      </c>
      <c r="D34" s="86">
        <v>-0.3</v>
      </c>
      <c r="E34" s="86">
        <v>-0.5</v>
      </c>
      <c r="F34" s="86">
        <v>-0.6</v>
      </c>
      <c r="G34" s="86">
        <v>-0.8</v>
      </c>
      <c r="H34" s="86">
        <v>-1.1000000000000001</v>
      </c>
      <c r="I34" s="86">
        <v>-1.3</v>
      </c>
      <c r="J34" s="86">
        <v>-1.3</v>
      </c>
      <c r="K34" s="86">
        <v>-1.3</v>
      </c>
    </row>
    <row r="35" spans="1:11">
      <c r="A35" s="80"/>
      <c r="B35" s="77"/>
      <c r="C35" s="77"/>
      <c r="D35" s="77"/>
      <c r="E35" s="77"/>
      <c r="F35" s="77"/>
      <c r="G35" s="77"/>
      <c r="H35" s="77"/>
      <c r="I35" s="77"/>
      <c r="J35" s="77"/>
      <c r="K35" s="77"/>
    </row>
    <row r="36" spans="1:11">
      <c r="A36" s="78" t="s">
        <v>444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</row>
    <row r="37" spans="1:11">
      <c r="A37" s="78" t="s">
        <v>180</v>
      </c>
      <c r="B37" s="77">
        <v>2010</v>
      </c>
      <c r="C37" s="77">
        <v>2015</v>
      </c>
      <c r="D37" s="77">
        <v>2020</v>
      </c>
      <c r="E37" s="77">
        <v>2025</v>
      </c>
      <c r="F37" s="77">
        <v>2030</v>
      </c>
      <c r="G37" s="77">
        <v>2040</v>
      </c>
      <c r="H37" s="77">
        <v>2050</v>
      </c>
      <c r="I37" s="77">
        <v>2060</v>
      </c>
      <c r="J37" s="77">
        <v>2070</v>
      </c>
      <c r="K37" s="77">
        <v>2080</v>
      </c>
    </row>
    <row r="38" spans="1:11">
      <c r="A38" s="94" t="s">
        <v>183</v>
      </c>
      <c r="B38" s="93">
        <v>0</v>
      </c>
      <c r="C38" s="87">
        <v>0.1</v>
      </c>
      <c r="D38" s="87">
        <v>0.2</v>
      </c>
      <c r="E38" s="87">
        <v>0.3</v>
      </c>
      <c r="F38" s="87">
        <v>0.4</v>
      </c>
      <c r="G38" s="87">
        <v>0.4</v>
      </c>
      <c r="H38" s="87">
        <v>0.7</v>
      </c>
      <c r="I38" s="87">
        <v>0.8</v>
      </c>
      <c r="J38" s="87">
        <v>0.6</v>
      </c>
      <c r="K38" s="87">
        <v>0.6</v>
      </c>
    </row>
    <row r="39" spans="1:11">
      <c r="A39" s="99" t="s">
        <v>182</v>
      </c>
      <c r="B39" s="92">
        <v>0</v>
      </c>
      <c r="C39" s="86">
        <v>0.1</v>
      </c>
      <c r="D39" s="86">
        <v>0.1</v>
      </c>
      <c r="E39" s="86">
        <v>0.2</v>
      </c>
      <c r="F39" s="86">
        <v>0.3</v>
      </c>
      <c r="G39" s="86">
        <v>0.3</v>
      </c>
      <c r="H39" s="86">
        <v>0.4</v>
      </c>
      <c r="I39" s="86">
        <v>0.5</v>
      </c>
      <c r="J39" s="86">
        <v>0.5</v>
      </c>
      <c r="K39" s="86">
        <v>0.5</v>
      </c>
    </row>
    <row r="40" spans="1:11">
      <c r="A40" s="78"/>
      <c r="B40" s="77"/>
      <c r="C40" s="77"/>
      <c r="D40" s="77"/>
      <c r="E40" s="77"/>
      <c r="F40" s="77"/>
      <c r="G40" s="77"/>
      <c r="H40" s="77"/>
      <c r="I40" s="77"/>
      <c r="J40" s="77"/>
      <c r="K40" s="77"/>
    </row>
    <row r="41" spans="1:11">
      <c r="A41" s="78" t="s">
        <v>443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</row>
    <row r="42" spans="1:11">
      <c r="A42" s="78" t="s">
        <v>180</v>
      </c>
      <c r="B42" s="77">
        <v>2010</v>
      </c>
      <c r="C42" s="77">
        <v>2015</v>
      </c>
      <c r="D42" s="77">
        <v>2020</v>
      </c>
      <c r="E42" s="77">
        <v>2025</v>
      </c>
      <c r="F42" s="77">
        <v>2030</v>
      </c>
      <c r="G42" s="77">
        <v>2040</v>
      </c>
      <c r="H42" s="77">
        <v>2050</v>
      </c>
      <c r="I42" s="77">
        <v>2060</v>
      </c>
      <c r="J42" s="77">
        <v>2070</v>
      </c>
      <c r="K42" s="77">
        <v>2080</v>
      </c>
    </row>
    <row r="43" spans="1:11">
      <c r="A43" s="94" t="s">
        <v>179</v>
      </c>
      <c r="B43" s="93">
        <v>0</v>
      </c>
      <c r="C43" s="93">
        <v>-1.8</v>
      </c>
      <c r="D43" s="93">
        <v>-7.2</v>
      </c>
      <c r="E43" s="93">
        <v>-14.1</v>
      </c>
      <c r="F43" s="93">
        <v>-19.899999999999999</v>
      </c>
      <c r="G43" s="93">
        <v>-32.4</v>
      </c>
      <c r="H43" s="93">
        <v>-48.5</v>
      </c>
      <c r="I43" s="93">
        <v>-69.099999999999994</v>
      </c>
      <c r="J43" s="93">
        <v>-91.3</v>
      </c>
      <c r="K43" s="93">
        <v>-112.7</v>
      </c>
    </row>
    <row r="44" spans="1:11">
      <c r="A44" s="99" t="s">
        <v>178</v>
      </c>
      <c r="B44" s="92">
        <v>0</v>
      </c>
      <c r="C44" s="86">
        <v>-0.1</v>
      </c>
      <c r="D44" s="86">
        <v>-0.4</v>
      </c>
      <c r="E44" s="86">
        <v>-0.6</v>
      </c>
      <c r="F44" s="86">
        <v>-0.7</v>
      </c>
      <c r="G44" s="86">
        <v>-0.9</v>
      </c>
      <c r="H44" s="86">
        <v>-1.1000000000000001</v>
      </c>
      <c r="I44" s="86">
        <v>-1.3</v>
      </c>
      <c r="J44" s="86">
        <v>-1.4</v>
      </c>
      <c r="K44" s="86">
        <v>-1.5</v>
      </c>
    </row>
    <row r="45" spans="1:11">
      <c r="A45" s="78"/>
      <c r="B45" s="77"/>
      <c r="C45" s="77"/>
      <c r="D45" s="77"/>
      <c r="E45" s="77"/>
      <c r="F45" s="77"/>
      <c r="G45" s="77"/>
      <c r="H45" s="77"/>
      <c r="I45" s="77"/>
      <c r="J45" s="77"/>
      <c r="K45" s="77"/>
    </row>
    <row r="46" spans="1:11">
      <c r="A46" s="78" t="s">
        <v>442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</row>
    <row r="47" spans="1:11">
      <c r="A47" s="78" t="s">
        <v>0</v>
      </c>
      <c r="B47" s="77">
        <v>2010</v>
      </c>
      <c r="C47" s="77">
        <v>2015</v>
      </c>
      <c r="D47" s="77">
        <v>2020</v>
      </c>
      <c r="E47" s="77">
        <v>2025</v>
      </c>
      <c r="F47" s="77">
        <v>2030</v>
      </c>
      <c r="G47" s="77">
        <v>2040</v>
      </c>
      <c r="H47" s="77">
        <v>2050</v>
      </c>
      <c r="I47" s="77">
        <v>2060</v>
      </c>
      <c r="J47" s="77">
        <v>2070</v>
      </c>
      <c r="K47" s="77">
        <v>2080</v>
      </c>
    </row>
    <row r="48" spans="1:11">
      <c r="A48" s="144" t="s">
        <v>176</v>
      </c>
      <c r="B48" s="143">
        <v>0</v>
      </c>
      <c r="C48" s="142">
        <v>0</v>
      </c>
      <c r="D48" s="142">
        <v>-0.2</v>
      </c>
      <c r="E48" s="142">
        <v>-0.3</v>
      </c>
      <c r="F48" s="142">
        <v>-0.4</v>
      </c>
      <c r="G48" s="142">
        <v>-0.8</v>
      </c>
      <c r="H48" s="142">
        <v>-1.4</v>
      </c>
      <c r="I48" s="142">
        <v>-2.1</v>
      </c>
      <c r="J48" s="142">
        <v>-2.7</v>
      </c>
      <c r="K48" s="142">
        <v>-3.6</v>
      </c>
    </row>
    <row r="49" spans="1:11">
      <c r="A49" s="78" t="s">
        <v>175</v>
      </c>
      <c r="B49" s="88">
        <v>0</v>
      </c>
      <c r="C49" s="79">
        <v>0.1</v>
      </c>
      <c r="D49" s="79">
        <v>0.2</v>
      </c>
      <c r="E49" s="79">
        <v>0.4</v>
      </c>
      <c r="F49" s="79">
        <v>0.5</v>
      </c>
      <c r="G49" s="79">
        <v>0.6</v>
      </c>
      <c r="H49" s="79">
        <v>0.7</v>
      </c>
      <c r="I49" s="79">
        <v>0.8</v>
      </c>
      <c r="J49" s="79">
        <v>0.7</v>
      </c>
      <c r="K49" s="79">
        <v>0.6</v>
      </c>
    </row>
    <row r="50" spans="1:11">
      <c r="A50" s="78" t="s">
        <v>174</v>
      </c>
      <c r="B50" s="88">
        <v>0</v>
      </c>
      <c r="C50" s="79">
        <v>0.1</v>
      </c>
      <c r="D50" s="79">
        <v>0.2</v>
      </c>
      <c r="E50" s="79">
        <v>0.4</v>
      </c>
      <c r="F50" s="79">
        <v>0.5</v>
      </c>
      <c r="G50" s="79">
        <v>0.5</v>
      </c>
      <c r="H50" s="79">
        <v>0.6</v>
      </c>
      <c r="I50" s="79">
        <v>0.7</v>
      </c>
      <c r="J50" s="79">
        <v>0.6</v>
      </c>
      <c r="K50" s="79">
        <v>0.6</v>
      </c>
    </row>
    <row r="51" spans="1:11">
      <c r="A51" s="99" t="s">
        <v>173</v>
      </c>
      <c r="B51" s="92">
        <v>0</v>
      </c>
      <c r="C51" s="86">
        <v>0.1</v>
      </c>
      <c r="D51" s="86">
        <v>0.4</v>
      </c>
      <c r="E51" s="86">
        <v>0.8</v>
      </c>
      <c r="F51" s="86">
        <v>1.3</v>
      </c>
      <c r="G51" s="86">
        <v>2</v>
      </c>
      <c r="H51" s="86">
        <v>2</v>
      </c>
      <c r="I51" s="86">
        <v>2</v>
      </c>
      <c r="J51" s="86">
        <v>2.2000000000000002</v>
      </c>
      <c r="K51" s="86">
        <v>2.9</v>
      </c>
    </row>
  </sheetData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1"/>
  <sheetViews>
    <sheetView workbookViewId="0"/>
  </sheetViews>
  <sheetFormatPr defaultRowHeight="12.75"/>
  <cols>
    <col min="1" max="1" width="32" style="4" customWidth="1"/>
    <col min="2" max="11" width="6.7109375" style="4" customWidth="1"/>
    <col min="12" max="16384" width="9.140625" style="4"/>
  </cols>
  <sheetData>
    <row r="1" spans="1:11">
      <c r="A1" s="39" t="s">
        <v>202</v>
      </c>
    </row>
    <row r="2" spans="1:11">
      <c r="A2" s="4" t="s">
        <v>191</v>
      </c>
      <c r="F2" s="97"/>
      <c r="G2" s="97"/>
    </row>
    <row r="3" spans="1:11" s="77" customFormat="1" ht="12"/>
    <row r="4" spans="1:11">
      <c r="A4" s="145" t="s">
        <v>201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>
      <c r="A5" s="145" t="s">
        <v>180</v>
      </c>
      <c r="B5" s="77">
        <v>2010</v>
      </c>
      <c r="C5" s="77">
        <v>2015</v>
      </c>
      <c r="D5" s="77">
        <v>2020</v>
      </c>
      <c r="E5" s="77">
        <v>2025</v>
      </c>
      <c r="F5" s="77">
        <v>2030</v>
      </c>
      <c r="G5" s="77">
        <v>2040</v>
      </c>
      <c r="H5" s="77">
        <v>2050</v>
      </c>
      <c r="I5" s="77">
        <v>2060</v>
      </c>
      <c r="J5" s="77">
        <v>2070</v>
      </c>
      <c r="K5" s="77">
        <v>2080</v>
      </c>
    </row>
    <row r="6" spans="1:11">
      <c r="A6" s="94" t="s">
        <v>126</v>
      </c>
      <c r="B6" s="93">
        <v>2312.4</v>
      </c>
      <c r="C6" s="93">
        <v>2359.4</v>
      </c>
      <c r="D6" s="93">
        <v>2356.6</v>
      </c>
      <c r="E6" s="93">
        <v>2339.5</v>
      </c>
      <c r="F6" s="93">
        <v>2339</v>
      </c>
      <c r="G6" s="93">
        <v>2389.5</v>
      </c>
      <c r="H6" s="93">
        <v>2410.5</v>
      </c>
      <c r="I6" s="93">
        <v>2416</v>
      </c>
      <c r="J6" s="93">
        <v>2454.4</v>
      </c>
      <c r="K6" s="93">
        <v>2470.6</v>
      </c>
    </row>
    <row r="7" spans="1:11">
      <c r="A7" s="78" t="s">
        <v>115</v>
      </c>
      <c r="B7" s="88">
        <v>1322.7</v>
      </c>
      <c r="C7" s="88">
        <v>1433.2</v>
      </c>
      <c r="D7" s="88">
        <v>1548.9</v>
      </c>
      <c r="E7" s="88">
        <v>1651.2</v>
      </c>
      <c r="F7" s="88">
        <v>1738.8</v>
      </c>
      <c r="G7" s="88">
        <v>1808.8</v>
      </c>
      <c r="H7" s="88">
        <v>1862.3</v>
      </c>
      <c r="I7" s="88">
        <v>1946.9</v>
      </c>
      <c r="J7" s="88">
        <v>2018.4</v>
      </c>
      <c r="K7" s="88">
        <v>2083.1999999999998</v>
      </c>
    </row>
    <row r="8" spans="1:11">
      <c r="A8" s="90" t="s">
        <v>60</v>
      </c>
      <c r="B8" s="86">
        <v>60.4</v>
      </c>
      <c r="C8" s="86">
        <v>60.8</v>
      </c>
      <c r="D8" s="86">
        <v>61</v>
      </c>
      <c r="E8" s="86">
        <v>61.2</v>
      </c>
      <c r="F8" s="86">
        <v>61.3</v>
      </c>
      <c r="G8" s="86">
        <v>61.6</v>
      </c>
      <c r="H8" s="86">
        <v>61.8</v>
      </c>
      <c r="I8" s="86">
        <v>62.1</v>
      </c>
      <c r="J8" s="86">
        <v>62.1</v>
      </c>
      <c r="K8" s="86">
        <v>62.1</v>
      </c>
    </row>
    <row r="9" spans="1:11">
      <c r="A9" s="80"/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1">
      <c r="A10" s="78" t="s">
        <v>200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1">
      <c r="A11" s="78" t="s">
        <v>180</v>
      </c>
      <c r="B11" s="77">
        <v>2010</v>
      </c>
      <c r="C11" s="77">
        <v>2015</v>
      </c>
      <c r="D11" s="77">
        <v>2020</v>
      </c>
      <c r="E11" s="77">
        <v>2025</v>
      </c>
      <c r="F11" s="77">
        <v>2030</v>
      </c>
      <c r="G11" s="77">
        <v>2040</v>
      </c>
      <c r="H11" s="77">
        <v>2050</v>
      </c>
      <c r="I11" s="77">
        <v>2060</v>
      </c>
      <c r="J11" s="77">
        <v>2070</v>
      </c>
      <c r="K11" s="77">
        <v>2080</v>
      </c>
    </row>
    <row r="12" spans="1:11">
      <c r="A12" s="94" t="s">
        <v>183</v>
      </c>
      <c r="B12" s="87">
        <v>22.5</v>
      </c>
      <c r="C12" s="87">
        <v>26.6</v>
      </c>
      <c r="D12" s="87">
        <v>31.5</v>
      </c>
      <c r="E12" s="87">
        <v>36.200000000000003</v>
      </c>
      <c r="F12" s="87">
        <v>40.700000000000003</v>
      </c>
      <c r="G12" s="87">
        <v>48.2</v>
      </c>
      <c r="H12" s="87">
        <v>57.7</v>
      </c>
      <c r="I12" s="87">
        <v>71.7</v>
      </c>
      <c r="J12" s="87">
        <v>89.5</v>
      </c>
      <c r="K12" s="87">
        <v>112.2</v>
      </c>
    </row>
    <row r="13" spans="1:11">
      <c r="A13" s="99" t="s">
        <v>182</v>
      </c>
      <c r="B13" s="86">
        <v>12.5</v>
      </c>
      <c r="C13" s="86">
        <v>13.2</v>
      </c>
      <c r="D13" s="86">
        <v>14</v>
      </c>
      <c r="E13" s="86">
        <v>14.6</v>
      </c>
      <c r="F13" s="86">
        <v>14.8</v>
      </c>
      <c r="G13" s="86">
        <v>13.9</v>
      </c>
      <c r="H13" s="86">
        <v>13.4</v>
      </c>
      <c r="I13" s="86">
        <v>13.4</v>
      </c>
      <c r="J13" s="86">
        <v>13.4</v>
      </c>
      <c r="K13" s="86">
        <v>13.5</v>
      </c>
    </row>
    <row r="14" spans="1:11">
      <c r="A14" s="78"/>
      <c r="B14" s="77"/>
      <c r="C14" s="77"/>
      <c r="D14" s="77"/>
      <c r="E14" s="77"/>
      <c r="F14" s="77"/>
      <c r="G14" s="77"/>
      <c r="H14" s="77"/>
      <c r="I14" s="77"/>
      <c r="J14" s="77"/>
      <c r="K14" s="77"/>
    </row>
    <row r="15" spans="1:11">
      <c r="A15" s="78" t="s">
        <v>199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>
      <c r="A16" s="78" t="s">
        <v>180</v>
      </c>
      <c r="B16" s="77">
        <v>2010</v>
      </c>
      <c r="C16" s="77">
        <v>2015</v>
      </c>
      <c r="D16" s="77">
        <v>2020</v>
      </c>
      <c r="E16" s="77">
        <v>2025</v>
      </c>
      <c r="F16" s="77">
        <v>2030</v>
      </c>
      <c r="G16" s="77">
        <v>2040</v>
      </c>
      <c r="H16" s="77">
        <v>2050</v>
      </c>
      <c r="I16" s="77">
        <v>2060</v>
      </c>
      <c r="J16" s="77">
        <v>2070</v>
      </c>
      <c r="K16" s="77">
        <v>2080</v>
      </c>
    </row>
    <row r="17" spans="1:11">
      <c r="A17" s="94" t="s">
        <v>179</v>
      </c>
      <c r="B17" s="93">
        <v>1369.7</v>
      </c>
      <c r="C17" s="93">
        <v>1501.6</v>
      </c>
      <c r="D17" s="93">
        <v>1647.5</v>
      </c>
      <c r="E17" s="93">
        <v>1774.9</v>
      </c>
      <c r="F17" s="93">
        <v>1893.7</v>
      </c>
      <c r="G17" s="93">
        <v>2149.6</v>
      </c>
      <c r="H17" s="93">
        <v>2499.3000000000002</v>
      </c>
      <c r="I17" s="93">
        <v>2976.5</v>
      </c>
      <c r="J17" s="93">
        <v>3581</v>
      </c>
      <c r="K17" s="93">
        <v>4348.7</v>
      </c>
    </row>
    <row r="18" spans="1:11">
      <c r="A18" s="99" t="s">
        <v>178</v>
      </c>
      <c r="B18" s="86">
        <v>50</v>
      </c>
      <c r="C18" s="86">
        <v>51.2</v>
      </c>
      <c r="D18" s="86">
        <v>50.4</v>
      </c>
      <c r="E18" s="86">
        <v>48.8</v>
      </c>
      <c r="F18" s="86">
        <v>46.8</v>
      </c>
      <c r="G18" s="86">
        <v>43.2</v>
      </c>
      <c r="H18" s="86">
        <v>40.700000000000003</v>
      </c>
      <c r="I18" s="86">
        <v>39.200000000000003</v>
      </c>
      <c r="J18" s="86">
        <v>38.299999999999997</v>
      </c>
      <c r="K18" s="86">
        <v>37.700000000000003</v>
      </c>
    </row>
    <row r="19" spans="1:11">
      <c r="A19" s="78"/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>
      <c r="A20" s="78" t="s">
        <v>198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1">
      <c r="A21" s="78" t="s">
        <v>0</v>
      </c>
      <c r="B21" s="77">
        <v>2010</v>
      </c>
      <c r="C21" s="77">
        <v>2015</v>
      </c>
      <c r="D21" s="77">
        <v>2020</v>
      </c>
      <c r="E21" s="77">
        <v>2025</v>
      </c>
      <c r="F21" s="77">
        <v>2030</v>
      </c>
      <c r="G21" s="77">
        <v>2040</v>
      </c>
      <c r="H21" s="77">
        <v>2050</v>
      </c>
      <c r="I21" s="77">
        <v>2060</v>
      </c>
      <c r="J21" s="77">
        <v>2070</v>
      </c>
      <c r="K21" s="77">
        <v>2080</v>
      </c>
    </row>
    <row r="22" spans="1:11" s="77" customFormat="1" ht="12">
      <c r="A22" s="144" t="s">
        <v>197</v>
      </c>
      <c r="B22" s="142">
        <v>48.4</v>
      </c>
      <c r="C22" s="142">
        <v>53.4</v>
      </c>
      <c r="D22" s="142">
        <v>59.6</v>
      </c>
      <c r="E22" s="142">
        <v>66.099999999999994</v>
      </c>
      <c r="F22" s="142">
        <v>73.7</v>
      </c>
      <c r="G22" s="142">
        <v>93.1</v>
      </c>
      <c r="H22" s="142">
        <v>116.6</v>
      </c>
      <c r="I22" s="142">
        <v>144.9</v>
      </c>
      <c r="J22" s="142">
        <v>181.7</v>
      </c>
      <c r="K22" s="142">
        <v>226.1</v>
      </c>
    </row>
    <row r="23" spans="1:11">
      <c r="A23" s="78" t="s">
        <v>175</v>
      </c>
      <c r="B23" s="79">
        <v>21.4</v>
      </c>
      <c r="C23" s="79">
        <v>23.9</v>
      </c>
      <c r="D23" s="79">
        <v>26</v>
      </c>
      <c r="E23" s="79">
        <v>27.5</v>
      </c>
      <c r="F23" s="79">
        <v>28.2</v>
      </c>
      <c r="G23" s="79">
        <v>27.3</v>
      </c>
      <c r="H23" s="79">
        <v>26.8</v>
      </c>
      <c r="I23" s="79">
        <v>27.3</v>
      </c>
      <c r="J23" s="79">
        <v>27.3</v>
      </c>
      <c r="K23" s="79">
        <v>27.6</v>
      </c>
    </row>
    <row r="24" spans="1:11">
      <c r="A24" s="78" t="s">
        <v>174</v>
      </c>
      <c r="B24" s="79">
        <v>21.4</v>
      </c>
      <c r="C24" s="79">
        <v>23.9</v>
      </c>
      <c r="D24" s="79">
        <v>24.8</v>
      </c>
      <c r="E24" s="79">
        <v>25.5</v>
      </c>
      <c r="F24" s="79">
        <v>25.8</v>
      </c>
      <c r="G24" s="79">
        <v>25.7</v>
      </c>
      <c r="H24" s="79">
        <v>25.4</v>
      </c>
      <c r="I24" s="79">
        <v>25.6</v>
      </c>
      <c r="J24" s="79">
        <v>25.5</v>
      </c>
      <c r="K24" s="79">
        <v>25.6</v>
      </c>
    </row>
    <row r="25" spans="1:11">
      <c r="A25" s="99" t="s">
        <v>173</v>
      </c>
      <c r="B25" s="86">
        <v>190.7</v>
      </c>
      <c r="C25" s="86">
        <v>183.6</v>
      </c>
      <c r="D25" s="86">
        <v>188.8</v>
      </c>
      <c r="E25" s="86">
        <v>190.3</v>
      </c>
      <c r="F25" s="86">
        <v>188</v>
      </c>
      <c r="G25" s="86">
        <v>182.9</v>
      </c>
      <c r="H25" s="86">
        <v>187.5</v>
      </c>
      <c r="I25" s="86">
        <v>192.8</v>
      </c>
      <c r="J25" s="86">
        <v>194.3</v>
      </c>
      <c r="K25" s="86">
        <v>197.2</v>
      </c>
    </row>
    <row r="26" spans="1:1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1:1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>
      <c r="A28" s="107" t="s">
        <v>186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1:1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1:11">
      <c r="A30" s="145" t="s">
        <v>196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</row>
    <row r="31" spans="1:11">
      <c r="A31" s="145" t="s">
        <v>180</v>
      </c>
      <c r="B31" s="77">
        <v>2010</v>
      </c>
      <c r="C31" s="77">
        <v>2015</v>
      </c>
      <c r="D31" s="77">
        <v>2020</v>
      </c>
      <c r="E31" s="77">
        <v>2025</v>
      </c>
      <c r="F31" s="77">
        <v>2030</v>
      </c>
      <c r="G31" s="77">
        <v>2040</v>
      </c>
      <c r="H31" s="77">
        <v>2050</v>
      </c>
      <c r="I31" s="77">
        <v>2060</v>
      </c>
      <c r="J31" s="77">
        <v>2070</v>
      </c>
      <c r="K31" s="77">
        <v>2080</v>
      </c>
    </row>
    <row r="32" spans="1:11">
      <c r="A32" s="94" t="s">
        <v>126</v>
      </c>
      <c r="B32" s="93">
        <v>0</v>
      </c>
      <c r="C32" s="93">
        <v>0</v>
      </c>
      <c r="D32" s="93">
        <v>0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</row>
    <row r="33" spans="1:11">
      <c r="A33" s="78" t="s">
        <v>115</v>
      </c>
      <c r="B33" s="88">
        <v>0</v>
      </c>
      <c r="C33" s="88">
        <v>0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</row>
    <row r="34" spans="1:11">
      <c r="A34" s="90" t="s">
        <v>60</v>
      </c>
      <c r="B34" s="92">
        <v>0</v>
      </c>
      <c r="C34" s="92">
        <v>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</row>
    <row r="35" spans="1:11">
      <c r="A35" s="80"/>
      <c r="B35" s="77"/>
      <c r="C35" s="77"/>
      <c r="D35" s="77"/>
      <c r="E35" s="77"/>
      <c r="F35" s="77"/>
      <c r="G35" s="77"/>
      <c r="H35" s="77"/>
      <c r="I35" s="77"/>
      <c r="J35" s="77"/>
      <c r="K35" s="77"/>
    </row>
    <row r="36" spans="1:11">
      <c r="A36" s="78" t="s">
        <v>195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</row>
    <row r="37" spans="1:11">
      <c r="A37" s="78" t="s">
        <v>180</v>
      </c>
      <c r="B37" s="77">
        <v>2010</v>
      </c>
      <c r="C37" s="77">
        <v>2015</v>
      </c>
      <c r="D37" s="77">
        <v>2020</v>
      </c>
      <c r="E37" s="77">
        <v>2025</v>
      </c>
      <c r="F37" s="77">
        <v>2030</v>
      </c>
      <c r="G37" s="77">
        <v>2040</v>
      </c>
      <c r="H37" s="77">
        <v>2050</v>
      </c>
      <c r="I37" s="77">
        <v>2060</v>
      </c>
      <c r="J37" s="77">
        <v>2070</v>
      </c>
      <c r="K37" s="77">
        <v>2080</v>
      </c>
    </row>
    <row r="38" spans="1:11">
      <c r="A38" s="94" t="s">
        <v>183</v>
      </c>
      <c r="B38" s="93">
        <v>0</v>
      </c>
      <c r="C38" s="87">
        <v>0.1</v>
      </c>
      <c r="D38" s="87">
        <v>0.4</v>
      </c>
      <c r="E38" s="87">
        <v>0.9</v>
      </c>
      <c r="F38" s="87">
        <v>1.6</v>
      </c>
      <c r="G38" s="87">
        <v>3.6</v>
      </c>
      <c r="H38" s="87">
        <v>6.7</v>
      </c>
      <c r="I38" s="87">
        <v>11.4</v>
      </c>
      <c r="J38" s="87">
        <v>17.7</v>
      </c>
      <c r="K38" s="87">
        <v>26.4</v>
      </c>
    </row>
    <row r="39" spans="1:11">
      <c r="A39" s="99" t="s">
        <v>182</v>
      </c>
      <c r="B39" s="92">
        <v>0</v>
      </c>
      <c r="C39" s="86">
        <v>-0.2</v>
      </c>
      <c r="D39" s="86">
        <v>-0.4</v>
      </c>
      <c r="E39" s="86">
        <v>-0.6</v>
      </c>
      <c r="F39" s="86">
        <v>-0.7</v>
      </c>
      <c r="G39" s="86">
        <v>-0.9</v>
      </c>
      <c r="H39" s="86">
        <v>-0.9</v>
      </c>
      <c r="I39" s="86">
        <v>-0.9</v>
      </c>
      <c r="J39" s="86">
        <v>-0.9</v>
      </c>
      <c r="K39" s="86">
        <v>-0.9</v>
      </c>
    </row>
    <row r="40" spans="1:11">
      <c r="A40" s="78"/>
      <c r="B40" s="77"/>
      <c r="C40" s="77"/>
      <c r="D40" s="77"/>
      <c r="E40" s="77"/>
      <c r="F40" s="77"/>
      <c r="G40" s="77"/>
      <c r="H40" s="77"/>
      <c r="I40" s="77"/>
      <c r="J40" s="77"/>
      <c r="K40" s="77"/>
    </row>
    <row r="41" spans="1:11">
      <c r="A41" s="78" t="s">
        <v>194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</row>
    <row r="42" spans="1:11">
      <c r="A42" s="78" t="s">
        <v>180</v>
      </c>
      <c r="B42" s="77">
        <v>2010</v>
      </c>
      <c r="C42" s="77">
        <v>2015</v>
      </c>
      <c r="D42" s="77">
        <v>2020</v>
      </c>
      <c r="E42" s="77">
        <v>2025</v>
      </c>
      <c r="F42" s="77">
        <v>2030</v>
      </c>
      <c r="G42" s="77">
        <v>2040</v>
      </c>
      <c r="H42" s="77">
        <v>2050</v>
      </c>
      <c r="I42" s="77">
        <v>2060</v>
      </c>
      <c r="J42" s="77">
        <v>2070</v>
      </c>
      <c r="K42" s="77">
        <v>2080</v>
      </c>
    </row>
    <row r="43" spans="1:11">
      <c r="A43" s="94" t="s">
        <v>179</v>
      </c>
      <c r="B43" s="93">
        <v>0</v>
      </c>
      <c r="C43" s="93">
        <v>3.5</v>
      </c>
      <c r="D43" s="93">
        <v>21.2</v>
      </c>
      <c r="E43" s="93">
        <v>45.6</v>
      </c>
      <c r="F43" s="93">
        <v>76.900000000000006</v>
      </c>
      <c r="G43" s="93">
        <v>162.19999999999999</v>
      </c>
      <c r="H43" s="93">
        <v>293.5</v>
      </c>
      <c r="I43" s="93">
        <v>474</v>
      </c>
      <c r="J43" s="93">
        <v>709.6</v>
      </c>
      <c r="K43" s="93">
        <v>1027.8</v>
      </c>
    </row>
    <row r="44" spans="1:11">
      <c r="A44" s="99" t="s">
        <v>178</v>
      </c>
      <c r="B44" s="92">
        <v>0</v>
      </c>
      <c r="C44" s="86">
        <v>-0.6</v>
      </c>
      <c r="D44" s="86">
        <v>-1.3</v>
      </c>
      <c r="E44" s="86">
        <v>-1.9</v>
      </c>
      <c r="F44" s="86">
        <v>-2.2999999999999998</v>
      </c>
      <c r="G44" s="86">
        <v>-2.6</v>
      </c>
      <c r="H44" s="86">
        <v>-2.6</v>
      </c>
      <c r="I44" s="86">
        <v>-2.5</v>
      </c>
      <c r="J44" s="86">
        <v>-2.5</v>
      </c>
      <c r="K44" s="86">
        <v>-2.5</v>
      </c>
    </row>
    <row r="45" spans="1:11">
      <c r="A45" s="78"/>
      <c r="B45" s="77"/>
      <c r="C45" s="77"/>
      <c r="D45" s="77"/>
      <c r="E45" s="77"/>
      <c r="F45" s="77"/>
      <c r="G45" s="77"/>
      <c r="H45" s="77"/>
      <c r="I45" s="77"/>
      <c r="J45" s="77"/>
      <c r="K45" s="77"/>
    </row>
    <row r="46" spans="1:11">
      <c r="A46" s="78" t="s">
        <v>193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</row>
    <row r="47" spans="1:11">
      <c r="A47" s="78" t="s">
        <v>0</v>
      </c>
      <c r="B47" s="77">
        <v>2010</v>
      </c>
      <c r="C47" s="77">
        <v>2015</v>
      </c>
      <c r="D47" s="77">
        <v>2020</v>
      </c>
      <c r="E47" s="77">
        <v>2025</v>
      </c>
      <c r="F47" s="77">
        <v>2030</v>
      </c>
      <c r="G47" s="77">
        <v>2040</v>
      </c>
      <c r="H47" s="77">
        <v>2050</v>
      </c>
      <c r="I47" s="77">
        <v>2060</v>
      </c>
      <c r="J47" s="77">
        <v>2070</v>
      </c>
      <c r="K47" s="77">
        <v>2080</v>
      </c>
    </row>
    <row r="48" spans="1:11">
      <c r="A48" s="144" t="s">
        <v>176</v>
      </c>
      <c r="B48" s="143">
        <v>0</v>
      </c>
      <c r="C48" s="142">
        <v>0.8</v>
      </c>
      <c r="D48" s="142">
        <v>2.2999999999999998</v>
      </c>
      <c r="E48" s="142">
        <v>4.0999999999999996</v>
      </c>
      <c r="F48" s="142">
        <v>6.2</v>
      </c>
      <c r="G48" s="142">
        <v>12</v>
      </c>
      <c r="H48" s="142">
        <v>19.8</v>
      </c>
      <c r="I48" s="142">
        <v>30.4</v>
      </c>
      <c r="J48" s="142">
        <v>45</v>
      </c>
      <c r="K48" s="142">
        <v>64.2</v>
      </c>
    </row>
    <row r="49" spans="1:11">
      <c r="A49" s="78" t="s">
        <v>175</v>
      </c>
      <c r="B49" s="88">
        <v>0</v>
      </c>
      <c r="C49" s="79">
        <v>-0.3</v>
      </c>
      <c r="D49" s="79">
        <v>-0.7</v>
      </c>
      <c r="E49" s="79">
        <v>-1.1000000000000001</v>
      </c>
      <c r="F49" s="79">
        <v>-1.4</v>
      </c>
      <c r="G49" s="79">
        <v>-1.7</v>
      </c>
      <c r="H49" s="79">
        <v>-1.8</v>
      </c>
      <c r="I49" s="79">
        <v>-1.9</v>
      </c>
      <c r="J49" s="79">
        <v>-1.9</v>
      </c>
      <c r="K49" s="79">
        <v>-1.9</v>
      </c>
    </row>
    <row r="50" spans="1:11">
      <c r="A50" s="78" t="s">
        <v>174</v>
      </c>
      <c r="B50" s="88">
        <v>0</v>
      </c>
      <c r="C50" s="146">
        <v>-0.2</v>
      </c>
      <c r="D50" s="146">
        <v>-0.4</v>
      </c>
      <c r="E50" s="146">
        <v>-0.6</v>
      </c>
      <c r="F50" s="146">
        <v>-0.8</v>
      </c>
      <c r="G50" s="146">
        <v>-0.8</v>
      </c>
      <c r="H50" s="146">
        <v>-0.8</v>
      </c>
      <c r="I50" s="146">
        <v>-0.8</v>
      </c>
      <c r="J50" s="146">
        <v>-0.8</v>
      </c>
      <c r="K50" s="146">
        <v>-0.8</v>
      </c>
    </row>
    <row r="51" spans="1:11">
      <c r="A51" s="99" t="s">
        <v>173</v>
      </c>
      <c r="B51" s="92">
        <v>0</v>
      </c>
      <c r="C51" s="86">
        <v>-2.2999999999999998</v>
      </c>
      <c r="D51" s="86">
        <v>-5.9</v>
      </c>
      <c r="E51" s="86">
        <v>-9.1</v>
      </c>
      <c r="F51" s="86">
        <v>-11.7</v>
      </c>
      <c r="G51" s="86">
        <v>-14.7</v>
      </c>
      <c r="H51" s="86">
        <v>-16.2</v>
      </c>
      <c r="I51" s="86">
        <v>-18</v>
      </c>
      <c r="J51" s="86">
        <v>-19.899999999999999</v>
      </c>
      <c r="K51" s="86">
        <v>-22.1</v>
      </c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1"/>
  <sheetViews>
    <sheetView workbookViewId="0"/>
  </sheetViews>
  <sheetFormatPr defaultRowHeight="12.75"/>
  <cols>
    <col min="1" max="1" width="32.7109375" style="4" customWidth="1"/>
    <col min="2" max="11" width="6.7109375" style="4" customWidth="1"/>
    <col min="12" max="16384" width="9.140625" style="4"/>
  </cols>
  <sheetData>
    <row r="1" spans="1:11">
      <c r="A1" s="39" t="s">
        <v>214</v>
      </c>
    </row>
    <row r="2" spans="1:11">
      <c r="A2" s="4" t="s">
        <v>130</v>
      </c>
      <c r="F2" s="97"/>
      <c r="G2" s="97"/>
    </row>
    <row r="3" spans="1:11" s="77" customFormat="1" ht="12"/>
    <row r="4" spans="1:11">
      <c r="A4" s="145" t="s">
        <v>213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>
      <c r="A5" s="145" t="s">
        <v>180</v>
      </c>
      <c r="B5" s="77">
        <v>2010</v>
      </c>
      <c r="C5" s="77">
        <v>2015</v>
      </c>
      <c r="D5" s="77">
        <v>2020</v>
      </c>
      <c r="E5" s="77">
        <v>2025</v>
      </c>
      <c r="F5" s="77">
        <v>2030</v>
      </c>
      <c r="G5" s="77">
        <v>2040</v>
      </c>
      <c r="H5" s="77">
        <v>2050</v>
      </c>
      <c r="I5" s="77">
        <v>2060</v>
      </c>
      <c r="J5" s="77">
        <v>2070</v>
      </c>
      <c r="K5" s="77">
        <v>2080</v>
      </c>
    </row>
    <row r="6" spans="1:11">
      <c r="A6" s="94" t="s">
        <v>126</v>
      </c>
      <c r="B6" s="93">
        <v>2312.4</v>
      </c>
      <c r="C6" s="93">
        <v>2359.4</v>
      </c>
      <c r="D6" s="93">
        <v>2356.6</v>
      </c>
      <c r="E6" s="93">
        <v>2339.5</v>
      </c>
      <c r="F6" s="93">
        <v>2339</v>
      </c>
      <c r="G6" s="93">
        <v>2389.5</v>
      </c>
      <c r="H6" s="93">
        <v>2410.5</v>
      </c>
      <c r="I6" s="93">
        <v>2416</v>
      </c>
      <c r="J6" s="93">
        <v>2454.4</v>
      </c>
      <c r="K6" s="93">
        <v>2470.6</v>
      </c>
    </row>
    <row r="7" spans="1:11">
      <c r="A7" s="78" t="s">
        <v>115</v>
      </c>
      <c r="B7" s="88">
        <v>1322.7</v>
      </c>
      <c r="C7" s="88">
        <v>1433.2</v>
      </c>
      <c r="D7" s="88">
        <v>1548.9</v>
      </c>
      <c r="E7" s="88">
        <v>1651.2</v>
      </c>
      <c r="F7" s="88">
        <v>1738.8</v>
      </c>
      <c r="G7" s="88">
        <v>1808.8</v>
      </c>
      <c r="H7" s="88">
        <v>1862.3</v>
      </c>
      <c r="I7" s="88">
        <v>1946.9</v>
      </c>
      <c r="J7" s="88">
        <v>2018.4</v>
      </c>
      <c r="K7" s="88">
        <v>2083.1999999999998</v>
      </c>
    </row>
    <row r="8" spans="1:11">
      <c r="A8" s="90" t="s">
        <v>60</v>
      </c>
      <c r="B8" s="86">
        <v>60.4</v>
      </c>
      <c r="C8" s="86">
        <v>60.8</v>
      </c>
      <c r="D8" s="86">
        <v>61</v>
      </c>
      <c r="E8" s="86">
        <v>61.2</v>
      </c>
      <c r="F8" s="86">
        <v>61.3</v>
      </c>
      <c r="G8" s="86">
        <v>61.6</v>
      </c>
      <c r="H8" s="86">
        <v>61.8</v>
      </c>
      <c r="I8" s="86">
        <v>62.1</v>
      </c>
      <c r="J8" s="86">
        <v>62.1</v>
      </c>
      <c r="K8" s="86">
        <v>62.1</v>
      </c>
    </row>
    <row r="9" spans="1:11">
      <c r="A9" s="80"/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1">
      <c r="A10" s="78" t="s">
        <v>212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1">
      <c r="A11" s="78" t="s">
        <v>180</v>
      </c>
      <c r="B11" s="77">
        <v>2010</v>
      </c>
      <c r="C11" s="77">
        <v>2015</v>
      </c>
      <c r="D11" s="77">
        <v>2020</v>
      </c>
      <c r="E11" s="77">
        <v>2025</v>
      </c>
      <c r="F11" s="77">
        <v>2030</v>
      </c>
      <c r="G11" s="77">
        <v>2040</v>
      </c>
      <c r="H11" s="77">
        <v>2050</v>
      </c>
      <c r="I11" s="77">
        <v>2060</v>
      </c>
      <c r="J11" s="77">
        <v>2070</v>
      </c>
      <c r="K11" s="77">
        <v>2080</v>
      </c>
    </row>
    <row r="12" spans="1:11">
      <c r="A12" s="94" t="s">
        <v>183</v>
      </c>
      <c r="B12" s="87">
        <v>22.5</v>
      </c>
      <c r="C12" s="87">
        <v>26.4</v>
      </c>
      <c r="D12" s="87">
        <v>30.7</v>
      </c>
      <c r="E12" s="87">
        <v>34.4</v>
      </c>
      <c r="F12" s="87">
        <v>37.5</v>
      </c>
      <c r="G12" s="87">
        <v>41.3</v>
      </c>
      <c r="H12" s="87">
        <v>45</v>
      </c>
      <c r="I12" s="87">
        <v>50.8</v>
      </c>
      <c r="J12" s="87">
        <v>57.7</v>
      </c>
      <c r="K12" s="87">
        <v>65.599999999999994</v>
      </c>
    </row>
    <row r="13" spans="1:11">
      <c r="A13" s="99" t="s">
        <v>182</v>
      </c>
      <c r="B13" s="86">
        <v>12.5</v>
      </c>
      <c r="C13" s="86">
        <v>13.5</v>
      </c>
      <c r="D13" s="86">
        <v>14.8</v>
      </c>
      <c r="E13" s="86">
        <v>15.7</v>
      </c>
      <c r="F13" s="86">
        <v>16.2</v>
      </c>
      <c r="G13" s="86">
        <v>15.7</v>
      </c>
      <c r="H13" s="86">
        <v>15.2</v>
      </c>
      <c r="I13" s="86">
        <v>15.2</v>
      </c>
      <c r="J13" s="86">
        <v>15.2</v>
      </c>
      <c r="K13" s="86">
        <v>15.4</v>
      </c>
    </row>
    <row r="14" spans="1:11">
      <c r="A14" s="78"/>
      <c r="B14" s="77"/>
      <c r="C14" s="77"/>
      <c r="D14" s="77"/>
      <c r="E14" s="77"/>
      <c r="F14" s="77"/>
      <c r="G14" s="77"/>
      <c r="H14" s="77"/>
      <c r="I14" s="77"/>
      <c r="J14" s="77"/>
      <c r="K14" s="77"/>
    </row>
    <row r="15" spans="1:11">
      <c r="A15" s="78" t="s">
        <v>211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>
      <c r="A16" s="78" t="s">
        <v>180</v>
      </c>
      <c r="B16" s="77">
        <v>2010</v>
      </c>
      <c r="C16" s="77">
        <v>2015</v>
      </c>
      <c r="D16" s="77">
        <v>2020</v>
      </c>
      <c r="E16" s="77">
        <v>2025</v>
      </c>
      <c r="F16" s="77">
        <v>2030</v>
      </c>
      <c r="G16" s="77">
        <v>2040</v>
      </c>
      <c r="H16" s="77">
        <v>2050</v>
      </c>
      <c r="I16" s="77">
        <v>2060</v>
      </c>
      <c r="J16" s="77">
        <v>2070</v>
      </c>
      <c r="K16" s="77">
        <v>2080</v>
      </c>
    </row>
    <row r="17" spans="1:11">
      <c r="A17" s="94" t="s">
        <v>210</v>
      </c>
      <c r="B17" s="93">
        <v>1369.7</v>
      </c>
      <c r="C17" s="93">
        <v>1494.6</v>
      </c>
      <c r="D17" s="93">
        <v>1605.4</v>
      </c>
      <c r="E17" s="93">
        <v>1685</v>
      </c>
      <c r="F17" s="93">
        <v>1743.5</v>
      </c>
      <c r="G17" s="93">
        <v>1838.5</v>
      </c>
      <c r="H17" s="93">
        <v>1948.4</v>
      </c>
      <c r="I17" s="93">
        <v>2105.6999999999998</v>
      </c>
      <c r="J17" s="93">
        <v>2304.3000000000002</v>
      </c>
      <c r="K17" s="93">
        <v>2537.6999999999998</v>
      </c>
    </row>
    <row r="18" spans="1:11">
      <c r="A18" s="99" t="s">
        <v>178</v>
      </c>
      <c r="B18" s="86">
        <v>50</v>
      </c>
      <c r="C18" s="86">
        <v>52.5</v>
      </c>
      <c r="D18" s="86">
        <v>53.2</v>
      </c>
      <c r="E18" s="86">
        <v>52.7</v>
      </c>
      <c r="F18" s="86">
        <v>51.5</v>
      </c>
      <c r="G18" s="86">
        <v>48.7</v>
      </c>
      <c r="H18" s="86">
        <v>46.1</v>
      </c>
      <c r="I18" s="86">
        <v>44.5</v>
      </c>
      <c r="J18" s="86">
        <v>43.6</v>
      </c>
      <c r="K18" s="86">
        <v>43</v>
      </c>
    </row>
    <row r="19" spans="1:11">
      <c r="A19" s="78"/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>
      <c r="A20" s="78" t="s">
        <v>209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1">
      <c r="A21" s="78" t="s">
        <v>0</v>
      </c>
      <c r="B21" s="77">
        <v>2010</v>
      </c>
      <c r="C21" s="77">
        <v>2015</v>
      </c>
      <c r="D21" s="77">
        <v>2020</v>
      </c>
      <c r="E21" s="77">
        <v>2025</v>
      </c>
      <c r="F21" s="77">
        <v>2030</v>
      </c>
      <c r="G21" s="77">
        <v>2040</v>
      </c>
      <c r="H21" s="77">
        <v>2050</v>
      </c>
      <c r="I21" s="77">
        <v>2060</v>
      </c>
      <c r="J21" s="77">
        <v>2070</v>
      </c>
      <c r="K21" s="77">
        <v>2080</v>
      </c>
    </row>
    <row r="22" spans="1:11" s="77" customFormat="1" ht="12">
      <c r="A22" s="144" t="s">
        <v>176</v>
      </c>
      <c r="B22" s="142">
        <v>48.4</v>
      </c>
      <c r="C22" s="142">
        <v>51.8</v>
      </c>
      <c r="D22" s="142">
        <v>55.1</v>
      </c>
      <c r="E22" s="142">
        <v>58.2</v>
      </c>
      <c r="F22" s="142">
        <v>61.8</v>
      </c>
      <c r="G22" s="142">
        <v>70.7</v>
      </c>
      <c r="H22" s="142">
        <v>80.2</v>
      </c>
      <c r="I22" s="142">
        <v>90.3</v>
      </c>
      <c r="J22" s="142">
        <v>102.7</v>
      </c>
      <c r="K22" s="142">
        <v>115.8</v>
      </c>
    </row>
    <row r="23" spans="1:11">
      <c r="A23" s="78" t="s">
        <v>175</v>
      </c>
      <c r="B23" s="79">
        <v>21.4</v>
      </c>
      <c r="C23" s="79">
        <v>24.5</v>
      </c>
      <c r="D23" s="79">
        <v>27.5</v>
      </c>
      <c r="E23" s="79">
        <v>29.7</v>
      </c>
      <c r="F23" s="79">
        <v>31.2</v>
      </c>
      <c r="G23" s="79">
        <v>30.9</v>
      </c>
      <c r="H23" s="79">
        <v>30.6</v>
      </c>
      <c r="I23" s="79">
        <v>31.2</v>
      </c>
      <c r="J23" s="79">
        <v>31.4</v>
      </c>
      <c r="K23" s="79">
        <v>31.7</v>
      </c>
    </row>
    <row r="24" spans="1:11">
      <c r="A24" s="78" t="s">
        <v>174</v>
      </c>
      <c r="B24" s="79">
        <v>21.4</v>
      </c>
      <c r="C24" s="79">
        <v>24.3</v>
      </c>
      <c r="D24" s="79">
        <v>25.6</v>
      </c>
      <c r="E24" s="79">
        <v>26.8</v>
      </c>
      <c r="F24" s="79">
        <v>27.4</v>
      </c>
      <c r="G24" s="79">
        <v>27.3</v>
      </c>
      <c r="H24" s="79">
        <v>26.9</v>
      </c>
      <c r="I24" s="79">
        <v>27.2</v>
      </c>
      <c r="J24" s="79">
        <v>27.1</v>
      </c>
      <c r="K24" s="79">
        <v>27.2</v>
      </c>
    </row>
    <row r="25" spans="1:11">
      <c r="A25" s="99" t="s">
        <v>173</v>
      </c>
      <c r="B25" s="86">
        <v>190.7</v>
      </c>
      <c r="C25" s="86">
        <v>188.2</v>
      </c>
      <c r="D25" s="86">
        <v>201</v>
      </c>
      <c r="E25" s="86">
        <v>209.4</v>
      </c>
      <c r="F25" s="86">
        <v>212.9</v>
      </c>
      <c r="G25" s="86">
        <v>215.4</v>
      </c>
      <c r="H25" s="86">
        <v>223.1</v>
      </c>
      <c r="I25" s="86">
        <v>232.2</v>
      </c>
      <c r="J25" s="86">
        <v>237.4</v>
      </c>
      <c r="K25" s="86">
        <v>244.8</v>
      </c>
    </row>
    <row r="26" spans="1:1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1:1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>
      <c r="A28" s="107" t="s">
        <v>208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1:1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1:11">
      <c r="A30" s="145" t="s">
        <v>207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</row>
    <row r="31" spans="1:11">
      <c r="A31" s="145" t="s">
        <v>180</v>
      </c>
      <c r="B31" s="77">
        <v>2010</v>
      </c>
      <c r="C31" s="77">
        <v>2015</v>
      </c>
      <c r="D31" s="77">
        <v>2020</v>
      </c>
      <c r="E31" s="77">
        <v>2025</v>
      </c>
      <c r="F31" s="77">
        <v>2030</v>
      </c>
      <c r="G31" s="77">
        <v>2040</v>
      </c>
      <c r="H31" s="77">
        <v>2050</v>
      </c>
      <c r="I31" s="77">
        <v>2060</v>
      </c>
      <c r="J31" s="77">
        <v>2070</v>
      </c>
      <c r="K31" s="77">
        <v>2080</v>
      </c>
    </row>
    <row r="32" spans="1:11">
      <c r="A32" s="94" t="s">
        <v>126</v>
      </c>
      <c r="B32" s="93">
        <v>0</v>
      </c>
      <c r="C32" s="93">
        <v>0</v>
      </c>
      <c r="D32" s="93">
        <v>0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</row>
    <row r="33" spans="1:11">
      <c r="A33" s="78" t="s">
        <v>115</v>
      </c>
      <c r="B33" s="88">
        <v>0</v>
      </c>
      <c r="C33" s="88">
        <v>0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</row>
    <row r="34" spans="1:11">
      <c r="A34" s="90" t="s">
        <v>60</v>
      </c>
      <c r="B34" s="92">
        <v>0</v>
      </c>
      <c r="C34" s="92">
        <v>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</row>
    <row r="35" spans="1:11">
      <c r="A35" s="80"/>
      <c r="B35" s="77"/>
      <c r="C35" s="77"/>
      <c r="D35" s="77"/>
      <c r="E35" s="77"/>
      <c r="F35" s="77"/>
      <c r="G35" s="77"/>
      <c r="H35" s="77"/>
      <c r="I35" s="77"/>
      <c r="J35" s="77"/>
      <c r="K35" s="77"/>
    </row>
    <row r="36" spans="1:11">
      <c r="A36" s="78" t="s">
        <v>206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</row>
    <row r="37" spans="1:11">
      <c r="A37" s="78" t="s">
        <v>180</v>
      </c>
      <c r="B37" s="77">
        <v>2010</v>
      </c>
      <c r="C37" s="77">
        <v>2015</v>
      </c>
      <c r="D37" s="77">
        <v>2020</v>
      </c>
      <c r="E37" s="77">
        <v>2025</v>
      </c>
      <c r="F37" s="77">
        <v>2030</v>
      </c>
      <c r="G37" s="77">
        <v>2040</v>
      </c>
      <c r="H37" s="77">
        <v>2050</v>
      </c>
      <c r="I37" s="77">
        <v>2060</v>
      </c>
      <c r="J37" s="77">
        <v>2070</v>
      </c>
      <c r="K37" s="77">
        <v>2080</v>
      </c>
    </row>
    <row r="38" spans="1:11">
      <c r="A38" s="94" t="s">
        <v>183</v>
      </c>
      <c r="B38" s="93">
        <v>0</v>
      </c>
      <c r="C38" s="87">
        <v>-0.1</v>
      </c>
      <c r="D38" s="87">
        <v>-0.4</v>
      </c>
      <c r="E38" s="87">
        <v>-0.9</v>
      </c>
      <c r="F38" s="87">
        <v>-1.6</v>
      </c>
      <c r="G38" s="87">
        <v>-3.3</v>
      </c>
      <c r="H38" s="87">
        <v>-5.9</v>
      </c>
      <c r="I38" s="87">
        <v>-9.5</v>
      </c>
      <c r="J38" s="87">
        <v>-14.1</v>
      </c>
      <c r="K38" s="87">
        <v>-20.2</v>
      </c>
    </row>
    <row r="39" spans="1:11">
      <c r="A39" s="99" t="s">
        <v>205</v>
      </c>
      <c r="B39" s="92">
        <v>0</v>
      </c>
      <c r="C39" s="86">
        <v>0.2</v>
      </c>
      <c r="D39" s="86">
        <v>0.4</v>
      </c>
      <c r="E39" s="86">
        <v>0.6</v>
      </c>
      <c r="F39" s="86">
        <v>0.8</v>
      </c>
      <c r="G39" s="86">
        <v>0.9</v>
      </c>
      <c r="H39" s="86">
        <v>0.9</v>
      </c>
      <c r="I39" s="86">
        <v>1</v>
      </c>
      <c r="J39" s="86">
        <v>1</v>
      </c>
      <c r="K39" s="86">
        <v>1</v>
      </c>
    </row>
    <row r="40" spans="1:11">
      <c r="A40" s="78"/>
      <c r="B40" s="77"/>
      <c r="C40" s="77"/>
      <c r="D40" s="77"/>
      <c r="E40" s="77"/>
      <c r="F40" s="77"/>
      <c r="G40" s="77"/>
      <c r="H40" s="77"/>
      <c r="I40" s="77"/>
      <c r="J40" s="77"/>
      <c r="K40" s="77"/>
    </row>
    <row r="41" spans="1:11">
      <c r="A41" s="78" t="s">
        <v>204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</row>
    <row r="42" spans="1:11">
      <c r="A42" s="78" t="s">
        <v>180</v>
      </c>
      <c r="B42" s="77">
        <v>2010</v>
      </c>
      <c r="C42" s="77">
        <v>2015</v>
      </c>
      <c r="D42" s="77">
        <v>2020</v>
      </c>
      <c r="E42" s="77">
        <v>2025</v>
      </c>
      <c r="F42" s="77">
        <v>2030</v>
      </c>
      <c r="G42" s="77">
        <v>2040</v>
      </c>
      <c r="H42" s="77">
        <v>2050</v>
      </c>
      <c r="I42" s="77">
        <v>2060</v>
      </c>
      <c r="J42" s="77">
        <v>2070</v>
      </c>
      <c r="K42" s="77">
        <v>2080</v>
      </c>
    </row>
    <row r="43" spans="1:11">
      <c r="A43" s="94" t="s">
        <v>179</v>
      </c>
      <c r="B43" s="93">
        <v>0</v>
      </c>
      <c r="C43" s="93">
        <v>-3.5</v>
      </c>
      <c r="D43" s="93">
        <v>-20.9</v>
      </c>
      <c r="E43" s="93">
        <v>-44.3</v>
      </c>
      <c r="F43" s="93">
        <v>-73.400000000000006</v>
      </c>
      <c r="G43" s="93">
        <v>-149</v>
      </c>
      <c r="H43" s="93">
        <v>-257.39999999999998</v>
      </c>
      <c r="I43" s="93">
        <v>-396.8</v>
      </c>
      <c r="J43" s="93">
        <v>-567.20000000000005</v>
      </c>
      <c r="K43" s="93">
        <v>-783.2</v>
      </c>
    </row>
    <row r="44" spans="1:11">
      <c r="A44" s="99" t="s">
        <v>178</v>
      </c>
      <c r="B44" s="92">
        <v>0</v>
      </c>
      <c r="C44" s="86">
        <v>0.7</v>
      </c>
      <c r="D44" s="86">
        <v>1.4</v>
      </c>
      <c r="E44" s="86">
        <v>2</v>
      </c>
      <c r="F44" s="86">
        <v>2.4</v>
      </c>
      <c r="G44" s="86">
        <v>2.8</v>
      </c>
      <c r="H44" s="86">
        <v>2.8</v>
      </c>
      <c r="I44" s="86">
        <v>2.8</v>
      </c>
      <c r="J44" s="86">
        <v>2.8</v>
      </c>
      <c r="K44" s="86">
        <v>2.8</v>
      </c>
    </row>
    <row r="45" spans="1:11">
      <c r="A45" s="78"/>
      <c r="B45" s="77"/>
      <c r="C45" s="77"/>
      <c r="D45" s="77"/>
      <c r="E45" s="77"/>
      <c r="F45" s="77"/>
      <c r="G45" s="77"/>
      <c r="H45" s="77"/>
      <c r="I45" s="77"/>
      <c r="J45" s="77"/>
      <c r="K45" s="77"/>
    </row>
    <row r="46" spans="1:11">
      <c r="A46" s="78" t="s">
        <v>203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</row>
    <row r="47" spans="1:11">
      <c r="A47" s="78" t="s">
        <v>0</v>
      </c>
      <c r="B47" s="77">
        <v>2010</v>
      </c>
      <c r="C47" s="77">
        <v>2015</v>
      </c>
      <c r="D47" s="77">
        <v>2020</v>
      </c>
      <c r="E47" s="77">
        <v>2025</v>
      </c>
      <c r="F47" s="77">
        <v>2030</v>
      </c>
      <c r="G47" s="77">
        <v>2040</v>
      </c>
      <c r="H47" s="77">
        <v>2050</v>
      </c>
      <c r="I47" s="77">
        <v>2060</v>
      </c>
      <c r="J47" s="77">
        <v>2070</v>
      </c>
      <c r="K47" s="77">
        <v>2080</v>
      </c>
    </row>
    <row r="48" spans="1:11">
      <c r="A48" s="144" t="s">
        <v>176</v>
      </c>
      <c r="B48" s="143">
        <v>0</v>
      </c>
      <c r="C48" s="142">
        <v>-0.8</v>
      </c>
      <c r="D48" s="142">
        <v>-2.2000000000000002</v>
      </c>
      <c r="E48" s="142">
        <v>-3.9</v>
      </c>
      <c r="F48" s="142">
        <v>-5.7</v>
      </c>
      <c r="G48" s="142">
        <v>-10.5</v>
      </c>
      <c r="H48" s="142">
        <v>-16.5</v>
      </c>
      <c r="I48" s="142">
        <v>-24.1</v>
      </c>
      <c r="J48" s="142">
        <v>-34</v>
      </c>
      <c r="K48" s="142">
        <v>-46.2</v>
      </c>
    </row>
    <row r="49" spans="1:11">
      <c r="A49" s="78" t="s">
        <v>175</v>
      </c>
      <c r="B49" s="88">
        <v>0</v>
      </c>
      <c r="C49" s="79">
        <v>0.3</v>
      </c>
      <c r="D49" s="79">
        <v>0.7</v>
      </c>
      <c r="E49" s="79">
        <v>1.2</v>
      </c>
      <c r="F49" s="79">
        <v>1.5</v>
      </c>
      <c r="G49" s="79">
        <v>1.9</v>
      </c>
      <c r="H49" s="79">
        <v>2</v>
      </c>
      <c r="I49" s="79">
        <v>2.1</v>
      </c>
      <c r="J49" s="79">
        <v>2.1</v>
      </c>
      <c r="K49" s="79">
        <v>2.2000000000000002</v>
      </c>
    </row>
    <row r="50" spans="1:11">
      <c r="A50" s="78" t="s">
        <v>174</v>
      </c>
      <c r="B50" s="88">
        <v>0</v>
      </c>
      <c r="C50" s="79">
        <v>0.2</v>
      </c>
      <c r="D50" s="79">
        <v>0.4</v>
      </c>
      <c r="E50" s="79">
        <v>0.7</v>
      </c>
      <c r="F50" s="79">
        <v>0.9</v>
      </c>
      <c r="G50" s="79">
        <v>0.8</v>
      </c>
      <c r="H50" s="79">
        <v>0.7</v>
      </c>
      <c r="I50" s="79">
        <v>0.8</v>
      </c>
      <c r="J50" s="79">
        <v>0.8</v>
      </c>
      <c r="K50" s="79">
        <v>0.8</v>
      </c>
    </row>
    <row r="51" spans="1:11">
      <c r="A51" s="99" t="s">
        <v>173</v>
      </c>
      <c r="B51" s="92">
        <v>0</v>
      </c>
      <c r="C51" s="86">
        <v>2.2999999999999998</v>
      </c>
      <c r="D51" s="86">
        <v>6.3</v>
      </c>
      <c r="E51" s="86">
        <v>9.9</v>
      </c>
      <c r="F51" s="86">
        <v>13.2</v>
      </c>
      <c r="G51" s="86">
        <v>17.7</v>
      </c>
      <c r="H51" s="86">
        <v>19.399999999999999</v>
      </c>
      <c r="I51" s="86">
        <v>21.3</v>
      </c>
      <c r="J51" s="86">
        <v>23.2</v>
      </c>
      <c r="K51" s="86">
        <v>25.6</v>
      </c>
    </row>
  </sheetData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1"/>
  <sheetViews>
    <sheetView workbookViewId="0"/>
  </sheetViews>
  <sheetFormatPr defaultRowHeight="12.75"/>
  <cols>
    <col min="1" max="1" width="33.28515625" style="4" customWidth="1"/>
    <col min="2" max="11" width="6.7109375" style="4" customWidth="1"/>
    <col min="12" max="16384" width="9.140625" style="4"/>
  </cols>
  <sheetData>
    <row r="1" spans="1:11">
      <c r="A1" s="39" t="s">
        <v>450</v>
      </c>
    </row>
    <row r="2" spans="1:11">
      <c r="A2" s="4" t="s">
        <v>130</v>
      </c>
      <c r="F2" s="97"/>
      <c r="G2" s="97"/>
    </row>
    <row r="3" spans="1:11" s="77" customFormat="1" ht="12"/>
    <row r="4" spans="1:11">
      <c r="A4" s="145" t="s">
        <v>225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>
      <c r="A5" s="145" t="s">
        <v>180</v>
      </c>
      <c r="B5" s="77">
        <v>2010</v>
      </c>
      <c r="C5" s="77">
        <v>2015</v>
      </c>
      <c r="D5" s="77">
        <v>2020</v>
      </c>
      <c r="E5" s="77">
        <v>2025</v>
      </c>
      <c r="F5" s="77">
        <v>2030</v>
      </c>
      <c r="G5" s="77">
        <v>2040</v>
      </c>
      <c r="H5" s="77">
        <v>2050</v>
      </c>
      <c r="I5" s="77">
        <v>2060</v>
      </c>
      <c r="J5" s="77">
        <v>2070</v>
      </c>
      <c r="K5" s="77">
        <v>2080</v>
      </c>
    </row>
    <row r="6" spans="1:11">
      <c r="A6" s="94" t="s">
        <v>126</v>
      </c>
      <c r="B6" s="93">
        <v>2312.4</v>
      </c>
      <c r="C6" s="93">
        <v>2359.4</v>
      </c>
      <c r="D6" s="93">
        <v>2356.6</v>
      </c>
      <c r="E6" s="93">
        <v>2339.5</v>
      </c>
      <c r="F6" s="93">
        <v>2339</v>
      </c>
      <c r="G6" s="93">
        <v>2389.5</v>
      </c>
      <c r="H6" s="93">
        <v>2410.5</v>
      </c>
      <c r="I6" s="93">
        <v>2416</v>
      </c>
      <c r="J6" s="93">
        <v>2454.4</v>
      </c>
      <c r="K6" s="93">
        <v>2470.6</v>
      </c>
    </row>
    <row r="7" spans="1:11">
      <c r="A7" s="78" t="s">
        <v>115</v>
      </c>
      <c r="B7" s="88">
        <v>1322.7</v>
      </c>
      <c r="C7" s="88">
        <v>1433.2</v>
      </c>
      <c r="D7" s="88">
        <v>1548.9</v>
      </c>
      <c r="E7" s="88">
        <v>1651.2</v>
      </c>
      <c r="F7" s="88">
        <v>1738.8</v>
      </c>
      <c r="G7" s="88">
        <v>1808.8</v>
      </c>
      <c r="H7" s="88">
        <v>1862.3</v>
      </c>
      <c r="I7" s="88">
        <v>1946.9</v>
      </c>
      <c r="J7" s="88">
        <v>2018.4</v>
      </c>
      <c r="K7" s="88">
        <v>2083.1999999999998</v>
      </c>
    </row>
    <row r="8" spans="1:11">
      <c r="A8" s="90" t="s">
        <v>60</v>
      </c>
      <c r="B8" s="86">
        <v>60.4</v>
      </c>
      <c r="C8" s="86">
        <v>60.8</v>
      </c>
      <c r="D8" s="86">
        <v>61</v>
      </c>
      <c r="E8" s="86">
        <v>61.2</v>
      </c>
      <c r="F8" s="86">
        <v>61.3</v>
      </c>
      <c r="G8" s="86">
        <v>61.6</v>
      </c>
      <c r="H8" s="86">
        <v>61.8</v>
      </c>
      <c r="I8" s="86">
        <v>62.1</v>
      </c>
      <c r="J8" s="86">
        <v>62.1</v>
      </c>
      <c r="K8" s="86">
        <v>62.1</v>
      </c>
    </row>
    <row r="9" spans="1:11">
      <c r="A9" s="80"/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1">
      <c r="A10" s="78" t="s">
        <v>224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1">
      <c r="A11" s="78" t="s">
        <v>180</v>
      </c>
      <c r="B11" s="77">
        <v>2010</v>
      </c>
      <c r="C11" s="77">
        <v>2015</v>
      </c>
      <c r="D11" s="77">
        <v>2020</v>
      </c>
      <c r="E11" s="77">
        <v>2025</v>
      </c>
      <c r="F11" s="77">
        <v>2030</v>
      </c>
      <c r="G11" s="77">
        <v>2040</v>
      </c>
      <c r="H11" s="77">
        <v>2050</v>
      </c>
      <c r="I11" s="77">
        <v>2060</v>
      </c>
      <c r="J11" s="77">
        <v>2070</v>
      </c>
      <c r="K11" s="77">
        <v>2080</v>
      </c>
    </row>
    <row r="12" spans="1:11">
      <c r="A12" s="94" t="s">
        <v>183</v>
      </c>
      <c r="B12" s="87">
        <v>22.5</v>
      </c>
      <c r="C12" s="87">
        <v>26.5</v>
      </c>
      <c r="D12" s="87">
        <v>31.1</v>
      </c>
      <c r="E12" s="87">
        <v>35.299999999999997</v>
      </c>
      <c r="F12" s="87">
        <v>39.200000000000003</v>
      </c>
      <c r="G12" s="87">
        <v>44.8</v>
      </c>
      <c r="H12" s="87">
        <v>51.3</v>
      </c>
      <c r="I12" s="87">
        <v>60.8</v>
      </c>
      <c r="J12" s="87">
        <v>72.400000000000006</v>
      </c>
      <c r="K12" s="87">
        <v>86.5</v>
      </c>
    </row>
    <row r="13" spans="1:11">
      <c r="A13" s="99" t="s">
        <v>182</v>
      </c>
      <c r="B13" s="86">
        <v>12.5</v>
      </c>
      <c r="C13" s="86">
        <v>13.3</v>
      </c>
      <c r="D13" s="86">
        <v>14.4</v>
      </c>
      <c r="E13" s="86">
        <v>15.2</v>
      </c>
      <c r="F13" s="86">
        <v>15.5</v>
      </c>
      <c r="G13" s="86">
        <v>14.8</v>
      </c>
      <c r="H13" s="86">
        <v>14.3</v>
      </c>
      <c r="I13" s="86">
        <v>14.4</v>
      </c>
      <c r="J13" s="86">
        <v>14.4</v>
      </c>
      <c r="K13" s="86">
        <v>14.5</v>
      </c>
    </row>
    <row r="14" spans="1:11">
      <c r="A14" s="78"/>
      <c r="B14" s="77"/>
      <c r="C14" s="77"/>
      <c r="D14" s="77"/>
      <c r="E14" s="77"/>
      <c r="F14" s="77"/>
      <c r="G14" s="77"/>
      <c r="H14" s="77"/>
      <c r="I14" s="77"/>
      <c r="J14" s="77"/>
      <c r="K14" s="77"/>
    </row>
    <row r="15" spans="1:11">
      <c r="A15" s="78" t="s">
        <v>223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>
      <c r="A16" s="78" t="s">
        <v>180</v>
      </c>
      <c r="B16" s="77">
        <v>2010</v>
      </c>
      <c r="C16" s="77">
        <v>2015</v>
      </c>
      <c r="D16" s="77">
        <v>2020</v>
      </c>
      <c r="E16" s="77">
        <v>2025</v>
      </c>
      <c r="F16" s="77">
        <v>2030</v>
      </c>
      <c r="G16" s="77">
        <v>2040</v>
      </c>
      <c r="H16" s="77">
        <v>2050</v>
      </c>
      <c r="I16" s="77">
        <v>2060</v>
      </c>
      <c r="J16" s="77">
        <v>2070</v>
      </c>
      <c r="K16" s="77">
        <v>2080</v>
      </c>
    </row>
    <row r="17" spans="1:11">
      <c r="A17" s="94" t="s">
        <v>222</v>
      </c>
      <c r="B17" s="93">
        <v>1369.7</v>
      </c>
      <c r="C17" s="93">
        <v>1498.1</v>
      </c>
      <c r="D17" s="93">
        <v>1627.4</v>
      </c>
      <c r="E17" s="93">
        <v>1732</v>
      </c>
      <c r="F17" s="93">
        <v>1821.8</v>
      </c>
      <c r="G17" s="93">
        <v>1998</v>
      </c>
      <c r="H17" s="93">
        <v>2222.1</v>
      </c>
      <c r="I17" s="93">
        <v>2524.1999999999998</v>
      </c>
      <c r="J17" s="93">
        <v>2897.6</v>
      </c>
      <c r="K17" s="93">
        <v>3351.5</v>
      </c>
    </row>
    <row r="18" spans="1:11">
      <c r="A18" s="99" t="s">
        <v>178</v>
      </c>
      <c r="B18" s="86">
        <v>50</v>
      </c>
      <c r="C18" s="86">
        <v>51.8</v>
      </c>
      <c r="D18" s="86">
        <v>51.8</v>
      </c>
      <c r="E18" s="86">
        <v>50.8</v>
      </c>
      <c r="F18" s="86">
        <v>49.2</v>
      </c>
      <c r="G18" s="86">
        <v>46.1</v>
      </c>
      <c r="H18" s="86">
        <v>43.6</v>
      </c>
      <c r="I18" s="86">
        <v>42.1</v>
      </c>
      <c r="J18" s="86">
        <v>41.2</v>
      </c>
      <c r="K18" s="86">
        <v>40.6</v>
      </c>
    </row>
    <row r="19" spans="1:11">
      <c r="A19" s="78"/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>
      <c r="A20" s="78" t="s">
        <v>221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1">
      <c r="A21" s="78" t="s">
        <v>0</v>
      </c>
      <c r="B21" s="77">
        <v>2010</v>
      </c>
      <c r="C21" s="77">
        <v>2015</v>
      </c>
      <c r="D21" s="77">
        <v>2020</v>
      </c>
      <c r="E21" s="77">
        <v>2025</v>
      </c>
      <c r="F21" s="77">
        <v>2030</v>
      </c>
      <c r="G21" s="77">
        <v>2040</v>
      </c>
      <c r="H21" s="77">
        <v>2050</v>
      </c>
      <c r="I21" s="77">
        <v>2060</v>
      </c>
      <c r="J21" s="77">
        <v>2070</v>
      </c>
      <c r="K21" s="77">
        <v>2080</v>
      </c>
    </row>
    <row r="22" spans="1:11" s="77" customFormat="1" ht="12">
      <c r="A22" s="144" t="s">
        <v>176</v>
      </c>
      <c r="B22" s="142">
        <v>48.4</v>
      </c>
      <c r="C22" s="142">
        <v>52.6</v>
      </c>
      <c r="D22" s="142">
        <v>57.3</v>
      </c>
      <c r="E22" s="142">
        <v>62</v>
      </c>
      <c r="F22" s="142">
        <v>67.5</v>
      </c>
      <c r="G22" s="142">
        <v>81.2</v>
      </c>
      <c r="H22" s="142">
        <v>96.7</v>
      </c>
      <c r="I22" s="142">
        <v>114.5</v>
      </c>
      <c r="J22" s="142">
        <v>136.69999999999999</v>
      </c>
      <c r="K22" s="142">
        <v>162</v>
      </c>
    </row>
    <row r="23" spans="1:11">
      <c r="A23" s="78" t="s">
        <v>175</v>
      </c>
      <c r="B23" s="79">
        <v>21.4</v>
      </c>
      <c r="C23" s="79">
        <v>24.2</v>
      </c>
      <c r="D23" s="79">
        <v>26.7</v>
      </c>
      <c r="E23" s="79">
        <v>28.6</v>
      </c>
      <c r="F23" s="79">
        <v>29.7</v>
      </c>
      <c r="G23" s="79">
        <v>29.2</v>
      </c>
      <c r="H23" s="79">
        <v>28.8</v>
      </c>
      <c r="I23" s="79">
        <v>29.5</v>
      </c>
      <c r="J23" s="79">
        <v>29.6</v>
      </c>
      <c r="K23" s="79">
        <v>29.9</v>
      </c>
    </row>
    <row r="24" spans="1:11">
      <c r="A24" s="78" t="s">
        <v>174</v>
      </c>
      <c r="B24" s="79">
        <v>21.4</v>
      </c>
      <c r="C24" s="79">
        <v>24</v>
      </c>
      <c r="D24" s="79">
        <v>24.6</v>
      </c>
      <c r="E24" s="79">
        <v>25.1</v>
      </c>
      <c r="F24" s="79">
        <v>25.1</v>
      </c>
      <c r="G24" s="79">
        <v>24.2</v>
      </c>
      <c r="H24" s="79">
        <v>23.9</v>
      </c>
      <c r="I24" s="79">
        <v>24.1</v>
      </c>
      <c r="J24" s="79">
        <v>24</v>
      </c>
      <c r="K24" s="79">
        <v>24.1</v>
      </c>
    </row>
    <row r="25" spans="1:11">
      <c r="A25" s="99" t="s">
        <v>173</v>
      </c>
      <c r="B25" s="86">
        <v>190.7</v>
      </c>
      <c r="C25" s="86">
        <v>191.2</v>
      </c>
      <c r="D25" s="86">
        <v>208.6</v>
      </c>
      <c r="E25" s="86">
        <v>220.6</v>
      </c>
      <c r="F25" s="86">
        <v>226.6</v>
      </c>
      <c r="G25" s="86">
        <v>229.3</v>
      </c>
      <c r="H25" s="86">
        <v>236.7</v>
      </c>
      <c r="I25" s="86">
        <v>246</v>
      </c>
      <c r="J25" s="86">
        <v>251.7</v>
      </c>
      <c r="K25" s="86">
        <v>260.39999999999998</v>
      </c>
    </row>
    <row r="26" spans="1:1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1:1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>
      <c r="A28" s="107" t="s">
        <v>220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1:1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1:11">
      <c r="A30" s="145" t="s">
        <v>219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</row>
    <row r="31" spans="1:11">
      <c r="A31" s="145" t="s">
        <v>180</v>
      </c>
      <c r="B31" s="77">
        <v>2010</v>
      </c>
      <c r="C31" s="77">
        <v>2015</v>
      </c>
      <c r="D31" s="77">
        <v>2020</v>
      </c>
      <c r="E31" s="77">
        <v>2025</v>
      </c>
      <c r="F31" s="77">
        <v>2030</v>
      </c>
      <c r="G31" s="77">
        <v>2040</v>
      </c>
      <c r="H31" s="77">
        <v>2050</v>
      </c>
      <c r="I31" s="77">
        <v>2060</v>
      </c>
      <c r="J31" s="77">
        <v>2070</v>
      </c>
      <c r="K31" s="77">
        <v>2080</v>
      </c>
    </row>
    <row r="32" spans="1:11">
      <c r="A32" s="94" t="s">
        <v>126</v>
      </c>
      <c r="B32" s="93">
        <v>0</v>
      </c>
      <c r="C32" s="93">
        <v>0</v>
      </c>
      <c r="D32" s="93">
        <v>0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</row>
    <row r="33" spans="1:11">
      <c r="A33" s="78" t="s">
        <v>218</v>
      </c>
      <c r="B33" s="88">
        <v>0</v>
      </c>
      <c r="C33" s="88">
        <v>0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</row>
    <row r="34" spans="1:11">
      <c r="A34" s="90" t="s">
        <v>60</v>
      </c>
      <c r="B34" s="92">
        <v>0</v>
      </c>
      <c r="C34" s="92">
        <v>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</row>
    <row r="35" spans="1:11">
      <c r="A35" s="80"/>
      <c r="B35" s="77"/>
      <c r="C35" s="77"/>
      <c r="D35" s="77"/>
      <c r="E35" s="77"/>
      <c r="F35" s="77"/>
      <c r="G35" s="77"/>
      <c r="H35" s="77"/>
      <c r="I35" s="77"/>
      <c r="J35" s="77"/>
      <c r="K35" s="77"/>
    </row>
    <row r="36" spans="1:11">
      <c r="A36" s="78" t="s">
        <v>217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</row>
    <row r="37" spans="1:11">
      <c r="A37" s="78" t="s">
        <v>180</v>
      </c>
      <c r="B37" s="77">
        <v>2010</v>
      </c>
      <c r="C37" s="77">
        <v>2015</v>
      </c>
      <c r="D37" s="77">
        <v>2020</v>
      </c>
      <c r="E37" s="77">
        <v>2025</v>
      </c>
      <c r="F37" s="77">
        <v>2030</v>
      </c>
      <c r="G37" s="77">
        <v>2040</v>
      </c>
      <c r="H37" s="77">
        <v>2050</v>
      </c>
      <c r="I37" s="77">
        <v>2060</v>
      </c>
      <c r="J37" s="77">
        <v>2070</v>
      </c>
      <c r="K37" s="77">
        <v>2080</v>
      </c>
    </row>
    <row r="38" spans="1:11">
      <c r="A38" s="94" t="s">
        <v>183</v>
      </c>
      <c r="B38" s="93">
        <v>0</v>
      </c>
      <c r="C38" s="87">
        <v>0</v>
      </c>
      <c r="D38" s="87">
        <v>0</v>
      </c>
      <c r="E38" s="87">
        <v>0.1</v>
      </c>
      <c r="F38" s="87">
        <v>0.1</v>
      </c>
      <c r="G38" s="87">
        <v>0.2</v>
      </c>
      <c r="H38" s="87">
        <v>0.4</v>
      </c>
      <c r="I38" s="87">
        <v>0.5</v>
      </c>
      <c r="J38" s="87">
        <v>0.6</v>
      </c>
      <c r="K38" s="87">
        <v>0.8</v>
      </c>
    </row>
    <row r="39" spans="1:11">
      <c r="A39" s="99" t="s">
        <v>182</v>
      </c>
      <c r="B39" s="92">
        <v>0</v>
      </c>
      <c r="C39" s="86">
        <v>0</v>
      </c>
      <c r="D39" s="86">
        <v>0</v>
      </c>
      <c r="E39" s="86">
        <v>0</v>
      </c>
      <c r="F39" s="86">
        <v>0</v>
      </c>
      <c r="G39" s="86">
        <v>0.1</v>
      </c>
      <c r="H39" s="86">
        <v>0.1</v>
      </c>
      <c r="I39" s="86">
        <v>0.1</v>
      </c>
      <c r="J39" s="86">
        <v>0.1</v>
      </c>
      <c r="K39" s="86">
        <v>0.1</v>
      </c>
    </row>
    <row r="40" spans="1:11">
      <c r="A40" s="78"/>
      <c r="B40" s="77"/>
      <c r="C40" s="77"/>
      <c r="D40" s="77"/>
      <c r="E40" s="77"/>
      <c r="F40" s="77"/>
      <c r="G40" s="77"/>
      <c r="H40" s="77"/>
      <c r="I40" s="77"/>
      <c r="J40" s="77"/>
      <c r="K40" s="77"/>
    </row>
    <row r="41" spans="1:11">
      <c r="A41" s="78" t="s">
        <v>216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</row>
    <row r="42" spans="1:11">
      <c r="A42" s="78" t="s">
        <v>180</v>
      </c>
      <c r="B42" s="77">
        <v>2010</v>
      </c>
      <c r="C42" s="77">
        <v>2015</v>
      </c>
      <c r="D42" s="77">
        <v>2020</v>
      </c>
      <c r="E42" s="77">
        <v>2025</v>
      </c>
      <c r="F42" s="77">
        <v>2030</v>
      </c>
      <c r="G42" s="77">
        <v>2040</v>
      </c>
      <c r="H42" s="77">
        <v>2050</v>
      </c>
      <c r="I42" s="77">
        <v>2060</v>
      </c>
      <c r="J42" s="77">
        <v>2070</v>
      </c>
      <c r="K42" s="77">
        <v>2080</v>
      </c>
    </row>
    <row r="43" spans="1:11">
      <c r="A43" s="94" t="s">
        <v>179</v>
      </c>
      <c r="B43" s="93">
        <v>0</v>
      </c>
      <c r="C43" s="93">
        <v>0</v>
      </c>
      <c r="D43" s="93">
        <v>1.1000000000000001</v>
      </c>
      <c r="E43" s="93">
        <v>2.7</v>
      </c>
      <c r="F43" s="93">
        <v>4.9000000000000004</v>
      </c>
      <c r="G43" s="93">
        <v>10.6</v>
      </c>
      <c r="H43" s="93">
        <v>16.3</v>
      </c>
      <c r="I43" s="93">
        <v>21.7</v>
      </c>
      <c r="J43" s="93">
        <v>26.2</v>
      </c>
      <c r="K43" s="93">
        <v>30.6</v>
      </c>
    </row>
    <row r="44" spans="1:11">
      <c r="A44" s="99" t="s">
        <v>178</v>
      </c>
      <c r="B44" s="92">
        <v>0</v>
      </c>
      <c r="C44" s="86">
        <v>0</v>
      </c>
      <c r="D44" s="86">
        <v>0</v>
      </c>
      <c r="E44" s="86">
        <v>0.1</v>
      </c>
      <c r="F44" s="86">
        <v>0.1</v>
      </c>
      <c r="G44" s="86">
        <v>0.2</v>
      </c>
      <c r="H44" s="86">
        <v>0.3</v>
      </c>
      <c r="I44" s="86">
        <v>0.4</v>
      </c>
      <c r="J44" s="86">
        <v>0.4</v>
      </c>
      <c r="K44" s="86">
        <v>0.4</v>
      </c>
    </row>
    <row r="45" spans="1:11">
      <c r="A45" s="78"/>
      <c r="B45" s="77"/>
      <c r="C45" s="77"/>
      <c r="D45" s="77"/>
      <c r="E45" s="77"/>
      <c r="F45" s="77"/>
      <c r="G45" s="77"/>
      <c r="H45" s="77"/>
      <c r="I45" s="77"/>
      <c r="J45" s="77"/>
      <c r="K45" s="77"/>
    </row>
    <row r="46" spans="1:11">
      <c r="A46" s="78" t="s">
        <v>215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</row>
    <row r="47" spans="1:11">
      <c r="A47" s="78" t="s">
        <v>0</v>
      </c>
      <c r="B47" s="77">
        <v>2010</v>
      </c>
      <c r="C47" s="77">
        <v>2015</v>
      </c>
      <c r="D47" s="77">
        <v>2020</v>
      </c>
      <c r="E47" s="77">
        <v>2025</v>
      </c>
      <c r="F47" s="77">
        <v>2030</v>
      </c>
      <c r="G47" s="77">
        <v>2040</v>
      </c>
      <c r="H47" s="77">
        <v>2050</v>
      </c>
      <c r="I47" s="77">
        <v>2060</v>
      </c>
      <c r="J47" s="77">
        <v>2070</v>
      </c>
      <c r="K47" s="77">
        <v>2080</v>
      </c>
    </row>
    <row r="48" spans="1:11">
      <c r="A48" s="144" t="s">
        <v>176</v>
      </c>
      <c r="B48" s="143">
        <v>0</v>
      </c>
      <c r="C48" s="142">
        <v>0</v>
      </c>
      <c r="D48" s="142">
        <v>0</v>
      </c>
      <c r="E48" s="142">
        <v>0</v>
      </c>
      <c r="F48" s="142">
        <v>0</v>
      </c>
      <c r="G48" s="142">
        <v>0</v>
      </c>
      <c r="H48" s="142">
        <v>0</v>
      </c>
      <c r="I48" s="142">
        <v>0</v>
      </c>
      <c r="J48" s="142">
        <v>0</v>
      </c>
      <c r="K48" s="142">
        <v>0</v>
      </c>
    </row>
    <row r="49" spans="1:11">
      <c r="A49" s="78" t="s">
        <v>175</v>
      </c>
      <c r="B49" s="88">
        <v>0</v>
      </c>
      <c r="C49" s="79">
        <v>0</v>
      </c>
      <c r="D49" s="79">
        <v>0</v>
      </c>
      <c r="E49" s="79">
        <v>0</v>
      </c>
      <c r="F49" s="79">
        <v>0.1</v>
      </c>
      <c r="G49" s="79">
        <v>0.2</v>
      </c>
      <c r="H49" s="79">
        <v>0.3</v>
      </c>
      <c r="I49" s="79">
        <v>0.3</v>
      </c>
      <c r="J49" s="79">
        <v>0.3</v>
      </c>
      <c r="K49" s="79">
        <v>0.3</v>
      </c>
    </row>
    <row r="50" spans="1:11">
      <c r="A50" s="78" t="s">
        <v>174</v>
      </c>
      <c r="B50" s="88">
        <v>0</v>
      </c>
      <c r="C50" s="79">
        <v>-0.1</v>
      </c>
      <c r="D50" s="79">
        <v>-0.6</v>
      </c>
      <c r="E50" s="79">
        <v>-1</v>
      </c>
      <c r="F50" s="79">
        <v>-1.5</v>
      </c>
      <c r="G50" s="79">
        <v>-2.2999999999999998</v>
      </c>
      <c r="H50" s="79">
        <v>-2.2999999999999998</v>
      </c>
      <c r="I50" s="79">
        <v>-2.2999999999999998</v>
      </c>
      <c r="J50" s="79">
        <v>-2.2999999999999998</v>
      </c>
      <c r="K50" s="79">
        <v>-2.2999999999999998</v>
      </c>
    </row>
    <row r="51" spans="1:11">
      <c r="A51" s="99" t="s">
        <v>173</v>
      </c>
      <c r="B51" s="92">
        <v>0</v>
      </c>
      <c r="C51" s="86">
        <v>5.3</v>
      </c>
      <c r="D51" s="86">
        <v>13.8</v>
      </c>
      <c r="E51" s="86">
        <v>21.2</v>
      </c>
      <c r="F51" s="86">
        <v>27</v>
      </c>
      <c r="G51" s="86">
        <v>31.6</v>
      </c>
      <c r="H51" s="86">
        <v>33</v>
      </c>
      <c r="I51" s="86">
        <v>35.200000000000003</v>
      </c>
      <c r="J51" s="86">
        <v>37.5</v>
      </c>
      <c r="K51" s="86">
        <v>41.1</v>
      </c>
    </row>
  </sheetData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1"/>
  <sheetViews>
    <sheetView workbookViewId="0"/>
  </sheetViews>
  <sheetFormatPr defaultRowHeight="12.75"/>
  <cols>
    <col min="1" max="1" width="32.85546875" style="4" customWidth="1"/>
    <col min="2" max="11" width="6.7109375" style="4" customWidth="1"/>
    <col min="12" max="16384" width="9.140625" style="4"/>
  </cols>
  <sheetData>
    <row r="1" spans="1:11">
      <c r="A1" s="39" t="s">
        <v>234</v>
      </c>
    </row>
    <row r="2" spans="1:11">
      <c r="A2" s="4" t="s">
        <v>110</v>
      </c>
      <c r="F2" s="97"/>
      <c r="G2" s="97"/>
    </row>
    <row r="3" spans="1:11" s="77" customFormat="1" ht="12"/>
    <row r="4" spans="1:11">
      <c r="A4" s="145" t="s">
        <v>233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>
      <c r="A5" s="145" t="s">
        <v>180</v>
      </c>
      <c r="B5" s="77">
        <v>2010</v>
      </c>
      <c r="C5" s="77">
        <v>2015</v>
      </c>
      <c r="D5" s="77">
        <v>2020</v>
      </c>
      <c r="E5" s="77">
        <v>2025</v>
      </c>
      <c r="F5" s="77">
        <v>2030</v>
      </c>
      <c r="G5" s="77">
        <v>2040</v>
      </c>
      <c r="H5" s="77">
        <v>2050</v>
      </c>
      <c r="I5" s="77">
        <v>2060</v>
      </c>
      <c r="J5" s="77">
        <v>2070</v>
      </c>
      <c r="K5" s="77">
        <v>2080</v>
      </c>
    </row>
    <row r="6" spans="1:11">
      <c r="A6" s="94" t="s">
        <v>126</v>
      </c>
      <c r="B6" s="93">
        <v>2312.4</v>
      </c>
      <c r="C6" s="93">
        <v>2359.4</v>
      </c>
      <c r="D6" s="93">
        <v>2356.6</v>
      </c>
      <c r="E6" s="93">
        <v>2339.5</v>
      </c>
      <c r="F6" s="93">
        <v>2339</v>
      </c>
      <c r="G6" s="93">
        <v>2389.5</v>
      </c>
      <c r="H6" s="93">
        <v>2410.5</v>
      </c>
      <c r="I6" s="93">
        <v>2416</v>
      </c>
      <c r="J6" s="93">
        <v>2454.4</v>
      </c>
      <c r="K6" s="93">
        <v>2470.6</v>
      </c>
    </row>
    <row r="7" spans="1:11">
      <c r="A7" s="78" t="s">
        <v>115</v>
      </c>
      <c r="B7" s="88">
        <v>1322.7</v>
      </c>
      <c r="C7" s="88">
        <v>1433.2</v>
      </c>
      <c r="D7" s="88">
        <v>1548.9</v>
      </c>
      <c r="E7" s="88">
        <v>1651.2</v>
      </c>
      <c r="F7" s="88">
        <v>1738.8</v>
      </c>
      <c r="G7" s="88">
        <v>1808.8</v>
      </c>
      <c r="H7" s="88">
        <v>1862.3</v>
      </c>
      <c r="I7" s="88">
        <v>1946.9</v>
      </c>
      <c r="J7" s="88">
        <v>2018.4</v>
      </c>
      <c r="K7" s="88">
        <v>2083.1999999999998</v>
      </c>
    </row>
    <row r="8" spans="1:11">
      <c r="A8" s="90" t="s">
        <v>60</v>
      </c>
      <c r="B8" s="86">
        <v>60.4</v>
      </c>
      <c r="C8" s="86">
        <v>60.8</v>
      </c>
      <c r="D8" s="86">
        <v>61</v>
      </c>
      <c r="E8" s="86">
        <v>61.2</v>
      </c>
      <c r="F8" s="86">
        <v>61.3</v>
      </c>
      <c r="G8" s="86">
        <v>61.6</v>
      </c>
      <c r="H8" s="86">
        <v>61.8</v>
      </c>
      <c r="I8" s="86">
        <v>62.1</v>
      </c>
      <c r="J8" s="86">
        <v>62.1</v>
      </c>
      <c r="K8" s="86">
        <v>62.1</v>
      </c>
    </row>
    <row r="9" spans="1:11">
      <c r="A9" s="80"/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1">
      <c r="A10" s="78" t="s">
        <v>232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1">
      <c r="A11" s="78" t="s">
        <v>180</v>
      </c>
      <c r="B11" s="77">
        <v>2010</v>
      </c>
      <c r="C11" s="77">
        <v>2015</v>
      </c>
      <c r="D11" s="77">
        <v>2020</v>
      </c>
      <c r="E11" s="77">
        <v>2025</v>
      </c>
      <c r="F11" s="77">
        <v>2030</v>
      </c>
      <c r="G11" s="77">
        <v>2040</v>
      </c>
      <c r="H11" s="77">
        <v>2050</v>
      </c>
      <c r="I11" s="77">
        <v>2060</v>
      </c>
      <c r="J11" s="77">
        <v>2070</v>
      </c>
      <c r="K11" s="77">
        <v>2080</v>
      </c>
    </row>
    <row r="12" spans="1:11">
      <c r="A12" s="94" t="s">
        <v>183</v>
      </c>
      <c r="B12" s="87">
        <v>22.5</v>
      </c>
      <c r="C12" s="87">
        <v>26.5</v>
      </c>
      <c r="D12" s="87">
        <v>31.1</v>
      </c>
      <c r="E12" s="87">
        <v>35.200000000000003</v>
      </c>
      <c r="F12" s="87">
        <v>39</v>
      </c>
      <c r="G12" s="87">
        <v>44.4</v>
      </c>
      <c r="H12" s="87">
        <v>50.7</v>
      </c>
      <c r="I12" s="87">
        <v>59.9</v>
      </c>
      <c r="J12" s="87">
        <v>71.3</v>
      </c>
      <c r="K12" s="87">
        <v>85.2</v>
      </c>
    </row>
    <row r="13" spans="1:11">
      <c r="A13" s="99" t="s">
        <v>182</v>
      </c>
      <c r="B13" s="86">
        <v>12.5</v>
      </c>
      <c r="C13" s="86">
        <v>13.3</v>
      </c>
      <c r="D13" s="86">
        <v>14.4</v>
      </c>
      <c r="E13" s="86">
        <v>15.1</v>
      </c>
      <c r="F13" s="86">
        <v>15.4</v>
      </c>
      <c r="G13" s="86">
        <v>14.7</v>
      </c>
      <c r="H13" s="86">
        <v>14.1</v>
      </c>
      <c r="I13" s="86">
        <v>14.2</v>
      </c>
      <c r="J13" s="86">
        <v>14.2</v>
      </c>
      <c r="K13" s="86">
        <v>14.3</v>
      </c>
    </row>
    <row r="14" spans="1:11">
      <c r="A14" s="78"/>
      <c r="B14" s="77"/>
      <c r="C14" s="77"/>
      <c r="D14" s="77"/>
      <c r="E14" s="77"/>
      <c r="F14" s="77"/>
      <c r="G14" s="77"/>
      <c r="H14" s="77"/>
      <c r="I14" s="77"/>
      <c r="J14" s="77"/>
      <c r="K14" s="77"/>
    </row>
    <row r="15" spans="1:11">
      <c r="A15" s="78" t="s">
        <v>231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>
      <c r="A16" s="78" t="s">
        <v>180</v>
      </c>
      <c r="B16" s="77">
        <v>2010</v>
      </c>
      <c r="C16" s="77">
        <v>2015</v>
      </c>
      <c r="D16" s="77">
        <v>2020</v>
      </c>
      <c r="E16" s="77">
        <v>2025</v>
      </c>
      <c r="F16" s="77">
        <v>2030</v>
      </c>
      <c r="G16" s="77">
        <v>2040</v>
      </c>
      <c r="H16" s="77">
        <v>2050</v>
      </c>
      <c r="I16" s="77">
        <v>2060</v>
      </c>
      <c r="J16" s="77">
        <v>2070</v>
      </c>
      <c r="K16" s="77">
        <v>2080</v>
      </c>
    </row>
    <row r="17" spans="1:11">
      <c r="A17" s="94" t="s">
        <v>179</v>
      </c>
      <c r="B17" s="93">
        <v>1369.7</v>
      </c>
      <c r="C17" s="93">
        <v>1498.1</v>
      </c>
      <c r="D17" s="93">
        <v>1625.4</v>
      </c>
      <c r="E17" s="93">
        <v>1726.9</v>
      </c>
      <c r="F17" s="93">
        <v>1812.5</v>
      </c>
      <c r="G17" s="93">
        <v>1978.5</v>
      </c>
      <c r="H17" s="93">
        <v>2192.6999999999998</v>
      </c>
      <c r="I17" s="93">
        <v>2485.5</v>
      </c>
      <c r="J17" s="93">
        <v>2851.3</v>
      </c>
      <c r="K17" s="93">
        <v>3297.6</v>
      </c>
    </row>
    <row r="18" spans="1:11">
      <c r="A18" s="99" t="s">
        <v>178</v>
      </c>
      <c r="B18" s="86">
        <v>50</v>
      </c>
      <c r="C18" s="86">
        <v>51.8</v>
      </c>
      <c r="D18" s="86">
        <v>51.7</v>
      </c>
      <c r="E18" s="86">
        <v>50.6</v>
      </c>
      <c r="F18" s="86">
        <v>49</v>
      </c>
      <c r="G18" s="86">
        <v>45.6</v>
      </c>
      <c r="H18" s="86">
        <v>43</v>
      </c>
      <c r="I18" s="86">
        <v>41.5</v>
      </c>
      <c r="J18" s="86">
        <v>40.5</v>
      </c>
      <c r="K18" s="86">
        <v>39.9</v>
      </c>
    </row>
    <row r="19" spans="1:11">
      <c r="A19" s="78"/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>
      <c r="A20" s="78" t="s">
        <v>230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1">
      <c r="A21" s="78" t="s">
        <v>0</v>
      </c>
      <c r="B21" s="77">
        <v>2010</v>
      </c>
      <c r="C21" s="77">
        <v>2015</v>
      </c>
      <c r="D21" s="77">
        <v>2020</v>
      </c>
      <c r="E21" s="77">
        <v>2025</v>
      </c>
      <c r="F21" s="77">
        <v>2030</v>
      </c>
      <c r="G21" s="77">
        <v>2040</v>
      </c>
      <c r="H21" s="77">
        <v>2050</v>
      </c>
      <c r="I21" s="77">
        <v>2060</v>
      </c>
      <c r="J21" s="77">
        <v>2070</v>
      </c>
      <c r="K21" s="77">
        <v>2080</v>
      </c>
    </row>
    <row r="22" spans="1:11" s="77" customFormat="1" ht="12">
      <c r="A22" s="144" t="s">
        <v>176</v>
      </c>
      <c r="B22" s="142">
        <v>48.4</v>
      </c>
      <c r="C22" s="142">
        <v>52.6</v>
      </c>
      <c r="D22" s="142">
        <v>57.3</v>
      </c>
      <c r="E22" s="142">
        <v>62</v>
      </c>
      <c r="F22" s="142">
        <v>67.5</v>
      </c>
      <c r="G22" s="142">
        <v>81.2</v>
      </c>
      <c r="H22" s="142">
        <v>96.7</v>
      </c>
      <c r="I22" s="142">
        <v>114.5</v>
      </c>
      <c r="J22" s="142">
        <v>136.69999999999999</v>
      </c>
      <c r="K22" s="142">
        <v>162</v>
      </c>
    </row>
    <row r="23" spans="1:11">
      <c r="A23" s="78" t="s">
        <v>175</v>
      </c>
      <c r="B23" s="79">
        <v>21.4</v>
      </c>
      <c r="C23" s="79">
        <v>24.2</v>
      </c>
      <c r="D23" s="79">
        <v>26.7</v>
      </c>
      <c r="E23" s="79">
        <v>28.5</v>
      </c>
      <c r="F23" s="79">
        <v>29.6</v>
      </c>
      <c r="G23" s="79">
        <v>28.8</v>
      </c>
      <c r="H23" s="79">
        <v>28.4</v>
      </c>
      <c r="I23" s="79">
        <v>28.9</v>
      </c>
      <c r="J23" s="79">
        <v>29</v>
      </c>
      <c r="K23" s="79">
        <v>29.3</v>
      </c>
    </row>
    <row r="24" spans="1:11">
      <c r="A24" s="78" t="s">
        <v>174</v>
      </c>
      <c r="B24" s="79">
        <v>21.4</v>
      </c>
      <c r="C24" s="79">
        <v>24.2</v>
      </c>
      <c r="D24" s="79">
        <v>25.7</v>
      </c>
      <c r="E24" s="79">
        <v>27</v>
      </c>
      <c r="F24" s="79">
        <v>27.9</v>
      </c>
      <c r="G24" s="79">
        <v>28.3</v>
      </c>
      <c r="H24" s="79">
        <v>27.9</v>
      </c>
      <c r="I24" s="79">
        <v>28.2</v>
      </c>
      <c r="J24" s="79">
        <v>28.1</v>
      </c>
      <c r="K24" s="79">
        <v>28.2</v>
      </c>
    </row>
    <row r="25" spans="1:11">
      <c r="A25" s="99" t="s">
        <v>173</v>
      </c>
      <c r="B25" s="86">
        <v>190.7</v>
      </c>
      <c r="C25" s="86">
        <v>180.7</v>
      </c>
      <c r="D25" s="86">
        <v>181.8</v>
      </c>
      <c r="E25" s="86">
        <v>180.2</v>
      </c>
      <c r="F25" s="86">
        <v>176.3</v>
      </c>
      <c r="G25" s="86">
        <v>172.3</v>
      </c>
      <c r="H25" s="86">
        <v>177.4</v>
      </c>
      <c r="I25" s="86">
        <v>183.1</v>
      </c>
      <c r="J25" s="86">
        <v>184.9</v>
      </c>
      <c r="K25" s="86">
        <v>187.9</v>
      </c>
    </row>
    <row r="26" spans="1:1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1:1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>
      <c r="A28" s="107" t="s">
        <v>186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1:1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1:11">
      <c r="A30" s="145" t="s">
        <v>229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</row>
    <row r="31" spans="1:11">
      <c r="A31" s="145" t="s">
        <v>180</v>
      </c>
      <c r="B31" s="77">
        <v>2010</v>
      </c>
      <c r="C31" s="77">
        <v>2015</v>
      </c>
      <c r="D31" s="77">
        <v>2020</v>
      </c>
      <c r="E31" s="77">
        <v>2025</v>
      </c>
      <c r="F31" s="77">
        <v>2030</v>
      </c>
      <c r="G31" s="77">
        <v>2040</v>
      </c>
      <c r="H31" s="77">
        <v>2050</v>
      </c>
      <c r="I31" s="77">
        <v>2060</v>
      </c>
      <c r="J31" s="77">
        <v>2070</v>
      </c>
      <c r="K31" s="77">
        <v>2080</v>
      </c>
    </row>
    <row r="32" spans="1:11">
      <c r="A32" s="94" t="s">
        <v>126</v>
      </c>
      <c r="B32" s="93">
        <v>0</v>
      </c>
      <c r="C32" s="93">
        <v>0</v>
      </c>
      <c r="D32" s="93">
        <v>0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</row>
    <row r="33" spans="1:11">
      <c r="A33" s="78" t="s">
        <v>115</v>
      </c>
      <c r="B33" s="88">
        <v>0</v>
      </c>
      <c r="C33" s="88">
        <v>0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</row>
    <row r="34" spans="1:11">
      <c r="A34" s="90" t="s">
        <v>60</v>
      </c>
      <c r="B34" s="92">
        <v>0</v>
      </c>
      <c r="C34" s="92">
        <v>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</row>
    <row r="35" spans="1:11">
      <c r="A35" s="80"/>
      <c r="B35" s="77"/>
      <c r="C35" s="77"/>
      <c r="D35" s="77"/>
      <c r="E35" s="77"/>
      <c r="F35" s="77"/>
      <c r="G35" s="77"/>
      <c r="H35" s="77"/>
      <c r="I35" s="77"/>
      <c r="J35" s="77"/>
      <c r="K35" s="77"/>
    </row>
    <row r="36" spans="1:11">
      <c r="A36" s="78" t="s">
        <v>228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</row>
    <row r="37" spans="1:11">
      <c r="A37" s="78" t="s">
        <v>180</v>
      </c>
      <c r="B37" s="77">
        <v>2010</v>
      </c>
      <c r="C37" s="77">
        <v>2015</v>
      </c>
      <c r="D37" s="77">
        <v>2020</v>
      </c>
      <c r="E37" s="77">
        <v>2025</v>
      </c>
      <c r="F37" s="77">
        <v>2030</v>
      </c>
      <c r="G37" s="77">
        <v>2040</v>
      </c>
      <c r="H37" s="77">
        <v>2050</v>
      </c>
      <c r="I37" s="77">
        <v>2060</v>
      </c>
      <c r="J37" s="77">
        <v>2070</v>
      </c>
      <c r="K37" s="77">
        <v>2080</v>
      </c>
    </row>
    <row r="38" spans="1:11">
      <c r="A38" s="94" t="s">
        <v>183</v>
      </c>
      <c r="B38" s="93">
        <v>0</v>
      </c>
      <c r="C38" s="87">
        <v>0</v>
      </c>
      <c r="D38" s="87">
        <v>0</v>
      </c>
      <c r="E38" s="87">
        <v>0</v>
      </c>
      <c r="F38" s="87">
        <v>-0.1</v>
      </c>
      <c r="G38" s="87">
        <v>-0.2</v>
      </c>
      <c r="H38" s="87">
        <v>-0.3</v>
      </c>
      <c r="I38" s="87">
        <v>-0.4</v>
      </c>
      <c r="J38" s="87">
        <v>-0.5</v>
      </c>
      <c r="K38" s="87">
        <v>-0.6</v>
      </c>
    </row>
    <row r="39" spans="1:11">
      <c r="A39" s="99" t="s">
        <v>182</v>
      </c>
      <c r="B39" s="92">
        <v>0</v>
      </c>
      <c r="C39" s="86">
        <v>0</v>
      </c>
      <c r="D39" s="86">
        <v>0</v>
      </c>
      <c r="E39" s="86">
        <v>0</v>
      </c>
      <c r="F39" s="86">
        <v>0</v>
      </c>
      <c r="G39" s="86">
        <v>-0.1</v>
      </c>
      <c r="H39" s="86">
        <v>-0.1</v>
      </c>
      <c r="I39" s="86">
        <v>-0.1</v>
      </c>
      <c r="J39" s="86">
        <v>-0.1</v>
      </c>
      <c r="K39" s="86">
        <v>-0.1</v>
      </c>
    </row>
    <row r="40" spans="1:11">
      <c r="A40" s="78"/>
      <c r="B40" s="77"/>
      <c r="C40" s="77"/>
      <c r="D40" s="77"/>
      <c r="E40" s="77"/>
      <c r="F40" s="77"/>
      <c r="G40" s="77"/>
      <c r="H40" s="77"/>
      <c r="I40" s="77"/>
      <c r="J40" s="77"/>
      <c r="K40" s="77"/>
    </row>
    <row r="41" spans="1:11">
      <c r="A41" s="78" t="s">
        <v>227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</row>
    <row r="42" spans="1:11">
      <c r="A42" s="78" t="s">
        <v>180</v>
      </c>
      <c r="B42" s="77">
        <v>2010</v>
      </c>
      <c r="C42" s="77">
        <v>2015</v>
      </c>
      <c r="D42" s="77">
        <v>2020</v>
      </c>
      <c r="E42" s="77">
        <v>2025</v>
      </c>
      <c r="F42" s="77">
        <v>2030</v>
      </c>
      <c r="G42" s="77">
        <v>2040</v>
      </c>
      <c r="H42" s="77">
        <v>2050</v>
      </c>
      <c r="I42" s="77">
        <v>2060</v>
      </c>
      <c r="J42" s="77">
        <v>2070</v>
      </c>
      <c r="K42" s="77">
        <v>2080</v>
      </c>
    </row>
    <row r="43" spans="1:11">
      <c r="A43" s="94" t="s">
        <v>179</v>
      </c>
      <c r="B43" s="93">
        <v>0</v>
      </c>
      <c r="C43" s="93">
        <v>0</v>
      </c>
      <c r="D43" s="93">
        <v>-1</v>
      </c>
      <c r="E43" s="93">
        <v>-2.5</v>
      </c>
      <c r="F43" s="93">
        <v>-4.4000000000000004</v>
      </c>
      <c r="G43" s="93">
        <v>-9</v>
      </c>
      <c r="H43" s="93">
        <v>-13.1</v>
      </c>
      <c r="I43" s="93">
        <v>-17</v>
      </c>
      <c r="J43" s="93">
        <v>-20.100000000000001</v>
      </c>
      <c r="K43" s="93">
        <v>-23.3</v>
      </c>
    </row>
    <row r="44" spans="1:11">
      <c r="A44" s="99" t="s">
        <v>178</v>
      </c>
      <c r="B44" s="92">
        <v>0</v>
      </c>
      <c r="C44" s="86">
        <v>0</v>
      </c>
      <c r="D44" s="86">
        <v>0</v>
      </c>
      <c r="E44" s="86">
        <v>-0.1</v>
      </c>
      <c r="F44" s="86">
        <v>-0.1</v>
      </c>
      <c r="G44" s="86">
        <v>-0.2</v>
      </c>
      <c r="H44" s="86">
        <v>-0.3</v>
      </c>
      <c r="I44" s="86">
        <v>-0.3</v>
      </c>
      <c r="J44" s="86">
        <v>-0.3</v>
      </c>
      <c r="K44" s="86">
        <v>-0.3</v>
      </c>
    </row>
    <row r="45" spans="1:11">
      <c r="A45" s="78"/>
      <c r="B45" s="77"/>
      <c r="C45" s="77"/>
      <c r="D45" s="77"/>
      <c r="E45" s="77"/>
      <c r="F45" s="77"/>
      <c r="G45" s="77"/>
      <c r="H45" s="77"/>
      <c r="I45" s="77"/>
      <c r="J45" s="77"/>
      <c r="K45" s="77"/>
    </row>
    <row r="46" spans="1:11">
      <c r="A46" s="78" t="s">
        <v>226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</row>
    <row r="47" spans="1:11">
      <c r="A47" s="78" t="s">
        <v>0</v>
      </c>
      <c r="B47" s="77">
        <v>2010</v>
      </c>
      <c r="C47" s="77">
        <v>2015</v>
      </c>
      <c r="D47" s="77">
        <v>2020</v>
      </c>
      <c r="E47" s="77">
        <v>2025</v>
      </c>
      <c r="F47" s="77">
        <v>2030</v>
      </c>
      <c r="G47" s="77">
        <v>2040</v>
      </c>
      <c r="H47" s="77">
        <v>2050</v>
      </c>
      <c r="I47" s="77">
        <v>2060</v>
      </c>
      <c r="J47" s="77">
        <v>2070</v>
      </c>
      <c r="K47" s="77">
        <v>2080</v>
      </c>
    </row>
    <row r="48" spans="1:11">
      <c r="A48" s="144" t="s">
        <v>176</v>
      </c>
      <c r="B48" s="143">
        <v>0</v>
      </c>
      <c r="C48" s="142">
        <v>0</v>
      </c>
      <c r="D48" s="142">
        <v>0</v>
      </c>
      <c r="E48" s="142">
        <v>0</v>
      </c>
      <c r="F48" s="142">
        <v>0</v>
      </c>
      <c r="G48" s="142">
        <v>0</v>
      </c>
      <c r="H48" s="142">
        <v>0</v>
      </c>
      <c r="I48" s="142">
        <v>0</v>
      </c>
      <c r="J48" s="142">
        <v>0</v>
      </c>
      <c r="K48" s="142">
        <v>0</v>
      </c>
    </row>
    <row r="49" spans="1:11">
      <c r="A49" s="78" t="s">
        <v>175</v>
      </c>
      <c r="B49" s="88">
        <v>0</v>
      </c>
      <c r="C49" s="79">
        <v>0</v>
      </c>
      <c r="D49" s="79">
        <v>0</v>
      </c>
      <c r="E49" s="79">
        <v>0</v>
      </c>
      <c r="F49" s="79">
        <v>-0.1</v>
      </c>
      <c r="G49" s="79">
        <v>-0.2</v>
      </c>
      <c r="H49" s="79">
        <v>-0.2</v>
      </c>
      <c r="I49" s="79">
        <v>-0.2</v>
      </c>
      <c r="J49" s="79">
        <v>-0.3</v>
      </c>
      <c r="K49" s="79">
        <v>-0.3</v>
      </c>
    </row>
    <row r="50" spans="1:11">
      <c r="A50" s="78" t="s">
        <v>174</v>
      </c>
      <c r="B50" s="88">
        <v>0</v>
      </c>
      <c r="C50" s="79">
        <v>0.1</v>
      </c>
      <c r="D50" s="79">
        <v>0.5</v>
      </c>
      <c r="E50" s="79">
        <v>0.9</v>
      </c>
      <c r="F50" s="79">
        <v>1.3</v>
      </c>
      <c r="G50" s="79">
        <v>1.8</v>
      </c>
      <c r="H50" s="79">
        <v>1.8</v>
      </c>
      <c r="I50" s="79">
        <v>1.8</v>
      </c>
      <c r="J50" s="79">
        <v>1.8</v>
      </c>
      <c r="K50" s="79">
        <v>1.8</v>
      </c>
    </row>
    <row r="51" spans="1:11">
      <c r="A51" s="99" t="s">
        <v>173</v>
      </c>
      <c r="B51" s="92">
        <v>0</v>
      </c>
      <c r="C51" s="86">
        <v>-5.2</v>
      </c>
      <c r="D51" s="86">
        <v>-13</v>
      </c>
      <c r="E51" s="86">
        <v>-19.2</v>
      </c>
      <c r="F51" s="86">
        <v>-23.4</v>
      </c>
      <c r="G51" s="86">
        <v>-25.4</v>
      </c>
      <c r="H51" s="86">
        <v>-26.3</v>
      </c>
      <c r="I51" s="86">
        <v>-27.8</v>
      </c>
      <c r="J51" s="86">
        <v>-29.3</v>
      </c>
      <c r="K51" s="86">
        <v>-31.4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A14" sqref="A14"/>
    </sheetView>
  </sheetViews>
  <sheetFormatPr defaultRowHeight="12.75"/>
  <cols>
    <col min="1" max="1" width="32.85546875" customWidth="1"/>
  </cols>
  <sheetData>
    <row r="1" spans="1:7" s="3" customFormat="1">
      <c r="A1" s="2" t="s">
        <v>2</v>
      </c>
    </row>
    <row r="2" spans="1:7" ht="13.5" thickBot="1"/>
    <row r="3" spans="1:7" ht="12.75" customHeight="1">
      <c r="A3" s="8"/>
      <c r="B3" s="242" t="s">
        <v>3</v>
      </c>
      <c r="C3" s="243"/>
      <c r="D3" s="244"/>
      <c r="E3" s="245" t="s">
        <v>4</v>
      </c>
      <c r="F3" s="246"/>
      <c r="G3" s="247"/>
    </row>
    <row r="4" spans="1:7" ht="13.5" thickBot="1">
      <c r="A4" s="9"/>
      <c r="B4" s="10" t="s">
        <v>1</v>
      </c>
      <c r="C4" s="11">
        <v>2025</v>
      </c>
      <c r="D4" s="12">
        <v>2075</v>
      </c>
      <c r="E4" s="11">
        <v>2010</v>
      </c>
      <c r="F4" s="11">
        <v>2025</v>
      </c>
      <c r="G4" s="12">
        <v>2075</v>
      </c>
    </row>
    <row r="5" spans="1:7">
      <c r="A5" s="8" t="s">
        <v>5</v>
      </c>
      <c r="B5" s="13"/>
      <c r="C5" s="14"/>
      <c r="D5" s="15"/>
      <c r="E5" s="16"/>
      <c r="F5" s="3"/>
      <c r="G5" s="17"/>
    </row>
    <row r="6" spans="1:7">
      <c r="A6" s="9" t="s">
        <v>458</v>
      </c>
      <c r="B6" s="18">
        <v>1.87</v>
      </c>
      <c r="C6" s="19">
        <v>1.85</v>
      </c>
      <c r="D6" s="20">
        <v>1.85</v>
      </c>
      <c r="E6" s="21">
        <v>1.85</v>
      </c>
      <c r="F6" s="21">
        <v>1.85</v>
      </c>
      <c r="G6" s="20">
        <v>1.85</v>
      </c>
    </row>
    <row r="7" spans="1:7">
      <c r="A7" s="9" t="s">
        <v>459</v>
      </c>
      <c r="B7" s="18">
        <v>13.7</v>
      </c>
      <c r="C7" s="19">
        <v>15</v>
      </c>
      <c r="D7" s="20">
        <v>15</v>
      </c>
      <c r="E7" s="21">
        <v>15</v>
      </c>
      <c r="F7" s="21">
        <v>15</v>
      </c>
      <c r="G7" s="20">
        <v>15</v>
      </c>
    </row>
    <row r="8" spans="1:7">
      <c r="A8" s="9" t="s">
        <v>460</v>
      </c>
      <c r="B8" s="18">
        <v>21</v>
      </c>
      <c r="C8" s="19">
        <v>23.7</v>
      </c>
      <c r="D8" s="20">
        <v>29.3</v>
      </c>
      <c r="E8" s="21">
        <v>21.4</v>
      </c>
      <c r="F8" s="21">
        <v>24</v>
      </c>
      <c r="G8" s="20">
        <v>29.5</v>
      </c>
    </row>
    <row r="9" spans="1:7">
      <c r="A9" s="9" t="s">
        <v>461</v>
      </c>
      <c r="B9" s="18">
        <v>0.27</v>
      </c>
      <c r="C9" s="19">
        <v>0.41</v>
      </c>
      <c r="D9" s="20">
        <v>0.53</v>
      </c>
      <c r="E9" s="21">
        <v>0.27</v>
      </c>
      <c r="F9" s="21">
        <v>0.42</v>
      </c>
      <c r="G9" s="20">
        <v>0.53</v>
      </c>
    </row>
    <row r="10" spans="1:7">
      <c r="A10" s="9" t="s">
        <v>6</v>
      </c>
      <c r="B10" s="13"/>
      <c r="C10" s="22"/>
      <c r="D10" s="15"/>
      <c r="E10" s="16"/>
      <c r="F10" s="3"/>
      <c r="G10" s="17"/>
    </row>
    <row r="11" spans="1:7">
      <c r="A11" s="9" t="s">
        <v>462</v>
      </c>
      <c r="B11" s="18">
        <v>67.8</v>
      </c>
      <c r="C11" s="19">
        <v>71.2</v>
      </c>
      <c r="D11" s="20">
        <v>71.3</v>
      </c>
      <c r="E11" s="21">
        <v>66.900000000000006</v>
      </c>
      <c r="F11" s="21">
        <v>70.8</v>
      </c>
      <c r="G11" s="20">
        <v>71</v>
      </c>
    </row>
    <row r="12" spans="1:7">
      <c r="A12" s="9" t="s">
        <v>463</v>
      </c>
      <c r="B12" s="18">
        <v>60.4</v>
      </c>
      <c r="C12" s="19">
        <v>61.2</v>
      </c>
      <c r="D12" s="20">
        <v>62.1</v>
      </c>
      <c r="E12" s="21">
        <v>59.5</v>
      </c>
      <c r="F12" s="21">
        <v>61</v>
      </c>
      <c r="G12" s="20">
        <v>61.9</v>
      </c>
    </row>
    <row r="13" spans="1:7">
      <c r="A13" s="9" t="s">
        <v>464</v>
      </c>
      <c r="B13" s="18">
        <v>1.4</v>
      </c>
      <c r="C13" s="19">
        <v>1.6</v>
      </c>
      <c r="D13" s="20">
        <v>1.6</v>
      </c>
      <c r="E13" s="21">
        <v>1.3</v>
      </c>
      <c r="F13" s="21">
        <v>1.75</v>
      </c>
      <c r="G13" s="20">
        <v>1.75</v>
      </c>
    </row>
    <row r="14" spans="1:7" ht="13.5" thickBot="1">
      <c r="A14" s="23" t="s">
        <v>465</v>
      </c>
      <c r="B14" s="25">
        <v>9.4</v>
      </c>
      <c r="C14" s="26">
        <v>3.5</v>
      </c>
      <c r="D14" s="27">
        <v>3.5</v>
      </c>
      <c r="E14" s="26">
        <v>3.4</v>
      </c>
      <c r="F14" s="26">
        <v>4</v>
      </c>
      <c r="G14" s="27">
        <v>4</v>
      </c>
    </row>
    <row r="15" spans="1:7" ht="15" thickTop="1">
      <c r="A15" s="248" t="s">
        <v>7</v>
      </c>
      <c r="B15" s="249"/>
      <c r="C15" s="249"/>
      <c r="D15" s="249"/>
      <c r="E15" s="249"/>
      <c r="F15" s="249"/>
      <c r="G15" s="249"/>
    </row>
    <row r="16" spans="1:7" ht="14.25">
      <c r="A16" s="250" t="s">
        <v>457</v>
      </c>
      <c r="B16" s="251"/>
      <c r="C16" s="251"/>
      <c r="D16" s="251"/>
      <c r="E16" s="251"/>
      <c r="F16" s="251"/>
      <c r="G16" s="251"/>
    </row>
  </sheetData>
  <mergeCells count="4">
    <mergeCell ref="B3:D3"/>
    <mergeCell ref="E3:G3"/>
    <mergeCell ref="A15:G15"/>
    <mergeCell ref="A16:G16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1"/>
  <sheetViews>
    <sheetView workbookViewId="0">
      <selection sqref="A1:A1048576"/>
    </sheetView>
  </sheetViews>
  <sheetFormatPr defaultRowHeight="12.75"/>
  <cols>
    <col min="1" max="1" width="33.140625" style="4" customWidth="1"/>
    <col min="2" max="11" width="6.7109375" style="4" customWidth="1"/>
    <col min="12" max="16384" width="9.140625" style="4"/>
  </cols>
  <sheetData>
    <row r="1" spans="1:11">
      <c r="A1" s="39" t="s">
        <v>243</v>
      </c>
    </row>
    <row r="2" spans="1:11">
      <c r="A2" s="4" t="s">
        <v>110</v>
      </c>
      <c r="F2" s="97"/>
      <c r="G2" s="97"/>
    </row>
    <row r="3" spans="1:11" s="77" customFormat="1" ht="12"/>
    <row r="4" spans="1:11">
      <c r="A4" s="145" t="s">
        <v>242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>
      <c r="A5" s="145" t="s">
        <v>180</v>
      </c>
      <c r="B5" s="77">
        <v>2010</v>
      </c>
      <c r="C5" s="77">
        <v>2015</v>
      </c>
      <c r="D5" s="77">
        <v>2020</v>
      </c>
      <c r="E5" s="77">
        <v>2025</v>
      </c>
      <c r="F5" s="77">
        <v>2030</v>
      </c>
      <c r="G5" s="77">
        <v>2040</v>
      </c>
      <c r="H5" s="77">
        <v>2050</v>
      </c>
      <c r="I5" s="77">
        <v>2060</v>
      </c>
      <c r="J5" s="77">
        <v>2070</v>
      </c>
      <c r="K5" s="77">
        <v>2080</v>
      </c>
    </row>
    <row r="6" spans="1:11">
      <c r="A6" s="94" t="s">
        <v>126</v>
      </c>
      <c r="B6" s="93">
        <v>2312.4</v>
      </c>
      <c r="C6" s="93">
        <v>2369.9</v>
      </c>
      <c r="D6" s="93">
        <v>2382.6</v>
      </c>
      <c r="E6" s="93">
        <v>2381.4</v>
      </c>
      <c r="F6" s="93">
        <v>2387.9</v>
      </c>
      <c r="G6" s="93">
        <v>2440.3000000000002</v>
      </c>
      <c r="H6" s="93">
        <v>2463.4</v>
      </c>
      <c r="I6" s="93">
        <v>2467.8000000000002</v>
      </c>
      <c r="J6" s="93">
        <v>2506.8000000000002</v>
      </c>
      <c r="K6" s="93">
        <v>2526.1999999999998</v>
      </c>
    </row>
    <row r="7" spans="1:11">
      <c r="A7" s="78" t="s">
        <v>115</v>
      </c>
      <c r="B7" s="88">
        <v>1322.7</v>
      </c>
      <c r="C7" s="88">
        <v>1419.8</v>
      </c>
      <c r="D7" s="88">
        <v>1512.9</v>
      </c>
      <c r="E7" s="88">
        <v>1590.8</v>
      </c>
      <c r="F7" s="88">
        <v>1667.3</v>
      </c>
      <c r="G7" s="88">
        <v>1733.5</v>
      </c>
      <c r="H7" s="88">
        <v>1783.3</v>
      </c>
      <c r="I7" s="88">
        <v>1870</v>
      </c>
      <c r="J7" s="88">
        <v>1941.7</v>
      </c>
      <c r="K7" s="88">
        <v>2004</v>
      </c>
    </row>
    <row r="8" spans="1:11">
      <c r="A8" s="90" t="s">
        <v>60</v>
      </c>
      <c r="B8" s="86">
        <v>60.4</v>
      </c>
      <c r="C8" s="86">
        <v>61.2</v>
      </c>
      <c r="D8" s="86">
        <v>61.8</v>
      </c>
      <c r="E8" s="86">
        <v>62.4</v>
      </c>
      <c r="F8" s="86">
        <v>62.6</v>
      </c>
      <c r="G8" s="86">
        <v>62.8</v>
      </c>
      <c r="H8" s="86">
        <v>63.1</v>
      </c>
      <c r="I8" s="86">
        <v>63.3</v>
      </c>
      <c r="J8" s="86">
        <v>63.3</v>
      </c>
      <c r="K8" s="86">
        <v>63.3</v>
      </c>
    </row>
    <row r="9" spans="1:11">
      <c r="A9" s="80"/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1">
      <c r="A10" s="78" t="s">
        <v>241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1">
      <c r="A11" s="78" t="s">
        <v>180</v>
      </c>
      <c r="B11" s="77">
        <v>2010</v>
      </c>
      <c r="C11" s="77">
        <v>2015</v>
      </c>
      <c r="D11" s="77">
        <v>2020</v>
      </c>
      <c r="E11" s="77">
        <v>2025</v>
      </c>
      <c r="F11" s="77">
        <v>2030</v>
      </c>
      <c r="G11" s="77">
        <v>2040</v>
      </c>
      <c r="H11" s="77">
        <v>2050</v>
      </c>
      <c r="I11" s="77">
        <v>2060</v>
      </c>
      <c r="J11" s="77">
        <v>2070</v>
      </c>
      <c r="K11" s="77">
        <v>2080</v>
      </c>
    </row>
    <row r="12" spans="1:11">
      <c r="A12" s="94" t="s">
        <v>183</v>
      </c>
      <c r="B12" s="87">
        <v>22.5</v>
      </c>
      <c r="C12" s="87">
        <v>26.4</v>
      </c>
      <c r="D12" s="87">
        <v>30.9</v>
      </c>
      <c r="E12" s="87">
        <v>35.4</v>
      </c>
      <c r="F12" s="87">
        <v>39.9</v>
      </c>
      <c r="G12" s="87">
        <v>47.7</v>
      </c>
      <c r="H12" s="87">
        <v>57.3</v>
      </c>
      <c r="I12" s="87">
        <v>71.400000000000006</v>
      </c>
      <c r="J12" s="87">
        <v>89.2</v>
      </c>
      <c r="K12" s="87">
        <v>111.6</v>
      </c>
    </row>
    <row r="13" spans="1:11">
      <c r="A13" s="99" t="s">
        <v>182</v>
      </c>
      <c r="B13" s="86">
        <v>12.5</v>
      </c>
      <c r="C13" s="86">
        <v>13</v>
      </c>
      <c r="D13" s="86">
        <v>13.6</v>
      </c>
      <c r="E13" s="86">
        <v>14</v>
      </c>
      <c r="F13" s="86">
        <v>14.2</v>
      </c>
      <c r="G13" s="86">
        <v>13.5</v>
      </c>
      <c r="H13" s="86">
        <v>13</v>
      </c>
      <c r="I13" s="86">
        <v>13.1</v>
      </c>
      <c r="J13" s="86">
        <v>13</v>
      </c>
      <c r="K13" s="86">
        <v>13.1</v>
      </c>
    </row>
    <row r="14" spans="1:11">
      <c r="A14" s="78"/>
      <c r="B14" s="77"/>
      <c r="C14" s="77"/>
      <c r="D14" s="77"/>
      <c r="E14" s="77"/>
      <c r="F14" s="77"/>
      <c r="G14" s="77"/>
      <c r="H14" s="77"/>
      <c r="I14" s="77"/>
      <c r="J14" s="77"/>
      <c r="K14" s="77"/>
    </row>
    <row r="15" spans="1:11">
      <c r="A15" s="78" t="s">
        <v>240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>
      <c r="A16" s="78" t="s">
        <v>180</v>
      </c>
      <c r="B16" s="77">
        <v>2010</v>
      </c>
      <c r="C16" s="77">
        <v>2015</v>
      </c>
      <c r="D16" s="77">
        <v>2020</v>
      </c>
      <c r="E16" s="77">
        <v>2025</v>
      </c>
      <c r="F16" s="77">
        <v>2030</v>
      </c>
      <c r="G16" s="77">
        <v>2040</v>
      </c>
      <c r="H16" s="77">
        <v>2050</v>
      </c>
      <c r="I16" s="77">
        <v>2060</v>
      </c>
      <c r="J16" s="77">
        <v>2070</v>
      </c>
      <c r="K16" s="77">
        <v>2080</v>
      </c>
    </row>
    <row r="17" spans="1:11">
      <c r="A17" s="94" t="s">
        <v>179</v>
      </c>
      <c r="B17" s="93">
        <v>1369.7</v>
      </c>
      <c r="C17" s="93">
        <v>1501.8</v>
      </c>
      <c r="D17" s="93">
        <v>1655.2</v>
      </c>
      <c r="E17" s="93">
        <v>1796.9</v>
      </c>
      <c r="F17" s="93">
        <v>1933</v>
      </c>
      <c r="G17" s="93">
        <v>2217</v>
      </c>
      <c r="H17" s="93">
        <v>2588.5</v>
      </c>
      <c r="I17" s="93">
        <v>3083.1</v>
      </c>
      <c r="J17" s="93">
        <v>3702.4</v>
      </c>
      <c r="K17" s="93">
        <v>4490.3</v>
      </c>
    </row>
    <row r="18" spans="1:11">
      <c r="A18" s="99" t="s">
        <v>178</v>
      </c>
      <c r="B18" s="86">
        <v>50</v>
      </c>
      <c r="C18" s="86">
        <v>51.2</v>
      </c>
      <c r="D18" s="86">
        <v>50.7</v>
      </c>
      <c r="E18" s="86">
        <v>49.4</v>
      </c>
      <c r="F18" s="86">
        <v>47.8</v>
      </c>
      <c r="G18" s="86">
        <v>44.6</v>
      </c>
      <c r="H18" s="86">
        <v>42.2</v>
      </c>
      <c r="I18" s="86">
        <v>40.700000000000003</v>
      </c>
      <c r="J18" s="86">
        <v>39.6</v>
      </c>
      <c r="K18" s="86">
        <v>38.9</v>
      </c>
    </row>
    <row r="19" spans="1:11">
      <c r="A19" s="78"/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>
      <c r="A20" s="78" t="s">
        <v>239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1">
      <c r="A21" s="78" t="s">
        <v>0</v>
      </c>
      <c r="B21" s="77">
        <v>2010</v>
      </c>
      <c r="C21" s="77">
        <v>2015</v>
      </c>
      <c r="D21" s="77">
        <v>2020</v>
      </c>
      <c r="E21" s="77">
        <v>2025</v>
      </c>
      <c r="F21" s="77">
        <v>2030</v>
      </c>
      <c r="G21" s="77">
        <v>2040</v>
      </c>
      <c r="H21" s="77">
        <v>2050</v>
      </c>
      <c r="I21" s="77">
        <v>2060</v>
      </c>
      <c r="J21" s="77">
        <v>2070</v>
      </c>
      <c r="K21" s="77">
        <v>2080</v>
      </c>
    </row>
    <row r="22" spans="1:11" s="77" customFormat="1" ht="12">
      <c r="A22" s="144" t="s">
        <v>176</v>
      </c>
      <c r="B22" s="142">
        <v>48.4</v>
      </c>
      <c r="C22" s="142">
        <v>53.5</v>
      </c>
      <c r="D22" s="142">
        <v>60.1</v>
      </c>
      <c r="E22" s="142">
        <v>67.099999999999994</v>
      </c>
      <c r="F22" s="142">
        <v>75</v>
      </c>
      <c r="G22" s="142">
        <v>94.8</v>
      </c>
      <c r="H22" s="142">
        <v>118.8</v>
      </c>
      <c r="I22" s="142">
        <v>147.69999999999999</v>
      </c>
      <c r="J22" s="142">
        <v>185.3</v>
      </c>
      <c r="K22" s="142">
        <v>231</v>
      </c>
    </row>
    <row r="23" spans="1:11">
      <c r="A23" s="78" t="s">
        <v>175</v>
      </c>
      <c r="B23" s="79">
        <v>21.4</v>
      </c>
      <c r="C23" s="79">
        <v>23.6</v>
      </c>
      <c r="D23" s="79">
        <v>25.3</v>
      </c>
      <c r="E23" s="79">
        <v>26.5</v>
      </c>
      <c r="F23" s="79">
        <v>27.2</v>
      </c>
      <c r="G23" s="79">
        <v>26.5</v>
      </c>
      <c r="H23" s="79">
        <v>26.2</v>
      </c>
      <c r="I23" s="79">
        <v>26.8</v>
      </c>
      <c r="J23" s="79">
        <v>26.9</v>
      </c>
      <c r="K23" s="79">
        <v>27.1</v>
      </c>
    </row>
    <row r="24" spans="1:11">
      <c r="A24" s="78" t="s">
        <v>174</v>
      </c>
      <c r="B24" s="79">
        <v>21.4</v>
      </c>
      <c r="C24" s="79">
        <v>23.8</v>
      </c>
      <c r="D24" s="79">
        <v>23.7</v>
      </c>
      <c r="E24" s="79">
        <v>23.5</v>
      </c>
      <c r="F24" s="79">
        <v>23.2</v>
      </c>
      <c r="G24" s="79">
        <v>22.8</v>
      </c>
      <c r="H24" s="79">
        <v>22.7</v>
      </c>
      <c r="I24" s="79">
        <v>23</v>
      </c>
      <c r="J24" s="79">
        <v>22.9</v>
      </c>
      <c r="K24" s="79">
        <v>23.1</v>
      </c>
    </row>
    <row r="25" spans="1:11">
      <c r="A25" s="99" t="s">
        <v>173</v>
      </c>
      <c r="B25" s="86">
        <v>190.7</v>
      </c>
      <c r="C25" s="86">
        <v>188.9</v>
      </c>
      <c r="D25" s="86">
        <v>201.4</v>
      </c>
      <c r="E25" s="86">
        <v>208.6</v>
      </c>
      <c r="F25" s="86">
        <v>210.2</v>
      </c>
      <c r="G25" s="86">
        <v>206.1</v>
      </c>
      <c r="H25" s="86">
        <v>211.4</v>
      </c>
      <c r="I25" s="86">
        <v>218.4</v>
      </c>
      <c r="J25" s="86">
        <v>221.8</v>
      </c>
      <c r="K25" s="86">
        <v>227.6</v>
      </c>
    </row>
    <row r="26" spans="1:1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1:1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>
      <c r="A28" s="107" t="s">
        <v>186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1:1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1:11">
      <c r="A30" s="145" t="s">
        <v>238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</row>
    <row r="31" spans="1:11">
      <c r="A31" s="145" t="s">
        <v>180</v>
      </c>
      <c r="B31" s="77">
        <v>2010</v>
      </c>
      <c r="C31" s="77">
        <v>2015</v>
      </c>
      <c r="D31" s="77">
        <v>2020</v>
      </c>
      <c r="E31" s="77">
        <v>2025</v>
      </c>
      <c r="F31" s="77">
        <v>2030</v>
      </c>
      <c r="G31" s="77">
        <v>2040</v>
      </c>
      <c r="H31" s="77">
        <v>2050</v>
      </c>
      <c r="I31" s="77">
        <v>2060</v>
      </c>
      <c r="J31" s="77">
        <v>2070</v>
      </c>
      <c r="K31" s="77">
        <v>2080</v>
      </c>
    </row>
    <row r="32" spans="1:11">
      <c r="A32" s="94" t="s">
        <v>126</v>
      </c>
      <c r="B32" s="93">
        <v>0</v>
      </c>
      <c r="C32" s="93">
        <v>10.5</v>
      </c>
      <c r="D32" s="93">
        <v>26</v>
      </c>
      <c r="E32" s="93">
        <v>41.9</v>
      </c>
      <c r="F32" s="93">
        <v>48.9</v>
      </c>
      <c r="G32" s="93">
        <v>50.8</v>
      </c>
      <c r="H32" s="93">
        <v>52.9</v>
      </c>
      <c r="I32" s="93">
        <v>51.7</v>
      </c>
      <c r="J32" s="93">
        <v>52.4</v>
      </c>
      <c r="K32" s="93">
        <v>55.6</v>
      </c>
    </row>
    <row r="33" spans="1:11">
      <c r="A33" s="78" t="s">
        <v>115</v>
      </c>
      <c r="B33" s="88">
        <v>0</v>
      </c>
      <c r="C33" s="88">
        <v>-13.4</v>
      </c>
      <c r="D33" s="88">
        <v>-36</v>
      </c>
      <c r="E33" s="88">
        <v>-60.4</v>
      </c>
      <c r="F33" s="88">
        <v>-71.5</v>
      </c>
      <c r="G33" s="88">
        <v>-75.3</v>
      </c>
      <c r="H33" s="88">
        <v>-79</v>
      </c>
      <c r="I33" s="88">
        <v>-76.900000000000006</v>
      </c>
      <c r="J33" s="88">
        <v>-76.7</v>
      </c>
      <c r="K33" s="88">
        <v>-79.2</v>
      </c>
    </row>
    <row r="34" spans="1:11">
      <c r="A34" s="90" t="s">
        <v>60</v>
      </c>
      <c r="B34" s="92">
        <v>0</v>
      </c>
      <c r="C34" s="86">
        <v>0.4</v>
      </c>
      <c r="D34" s="86">
        <v>0.8</v>
      </c>
      <c r="E34" s="86">
        <v>1.2</v>
      </c>
      <c r="F34" s="86">
        <v>1.3</v>
      </c>
      <c r="G34" s="86">
        <v>1.3</v>
      </c>
      <c r="H34" s="86">
        <v>1.2</v>
      </c>
      <c r="I34" s="86">
        <v>1.2</v>
      </c>
      <c r="J34" s="86">
        <v>1.2</v>
      </c>
      <c r="K34" s="86">
        <v>1.2</v>
      </c>
    </row>
    <row r="35" spans="1:11">
      <c r="A35" s="80"/>
      <c r="B35" s="77"/>
      <c r="C35" s="77"/>
      <c r="D35" s="77"/>
      <c r="E35" s="77"/>
      <c r="F35" s="77"/>
      <c r="G35" s="77"/>
      <c r="H35" s="77"/>
      <c r="I35" s="77"/>
      <c r="J35" s="77"/>
      <c r="K35" s="77"/>
    </row>
    <row r="36" spans="1:11">
      <c r="A36" s="78" t="s">
        <v>237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</row>
    <row r="37" spans="1:11">
      <c r="A37" s="78" t="s">
        <v>180</v>
      </c>
      <c r="B37" s="77">
        <v>2010</v>
      </c>
      <c r="C37" s="77">
        <v>2015</v>
      </c>
      <c r="D37" s="77">
        <v>2020</v>
      </c>
      <c r="E37" s="77">
        <v>2025</v>
      </c>
      <c r="F37" s="77">
        <v>2030</v>
      </c>
      <c r="G37" s="77">
        <v>2040</v>
      </c>
      <c r="H37" s="77">
        <v>2050</v>
      </c>
      <c r="I37" s="77">
        <v>2060</v>
      </c>
      <c r="J37" s="77">
        <v>2070</v>
      </c>
      <c r="K37" s="77">
        <v>2080</v>
      </c>
    </row>
    <row r="38" spans="1:11">
      <c r="A38" s="94" t="s">
        <v>183</v>
      </c>
      <c r="B38" s="93">
        <v>0</v>
      </c>
      <c r="C38" s="87">
        <v>-0.1</v>
      </c>
      <c r="D38" s="87">
        <v>-0.1</v>
      </c>
      <c r="E38" s="87">
        <v>0.1</v>
      </c>
      <c r="F38" s="87">
        <v>0.8</v>
      </c>
      <c r="G38" s="87">
        <v>3.1</v>
      </c>
      <c r="H38" s="87">
        <v>6.3</v>
      </c>
      <c r="I38" s="87">
        <v>11.1</v>
      </c>
      <c r="J38" s="87">
        <v>17.3</v>
      </c>
      <c r="K38" s="87">
        <v>25.9</v>
      </c>
    </row>
    <row r="39" spans="1:11">
      <c r="A39" s="99" t="s">
        <v>182</v>
      </c>
      <c r="B39" s="92">
        <v>0</v>
      </c>
      <c r="C39" s="86">
        <v>-0.3</v>
      </c>
      <c r="D39" s="86">
        <v>-0.8</v>
      </c>
      <c r="E39" s="86">
        <v>-1.1000000000000001</v>
      </c>
      <c r="F39" s="86">
        <v>-1.3</v>
      </c>
      <c r="G39" s="86">
        <v>-1.3</v>
      </c>
      <c r="H39" s="86">
        <v>-1.2</v>
      </c>
      <c r="I39" s="86">
        <v>-1.2</v>
      </c>
      <c r="J39" s="86">
        <v>-1.2</v>
      </c>
      <c r="K39" s="86">
        <v>-1.3</v>
      </c>
    </row>
    <row r="40" spans="1:11">
      <c r="A40" s="78"/>
      <c r="B40" s="77"/>
      <c r="C40" s="77"/>
      <c r="D40" s="77"/>
      <c r="E40" s="77"/>
      <c r="F40" s="77"/>
      <c r="G40" s="77"/>
      <c r="H40" s="77"/>
      <c r="I40" s="77"/>
      <c r="J40" s="77"/>
      <c r="K40" s="77"/>
    </row>
    <row r="41" spans="1:11">
      <c r="A41" s="78" t="s">
        <v>236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</row>
    <row r="42" spans="1:11">
      <c r="A42" s="78" t="s">
        <v>180</v>
      </c>
      <c r="B42" s="77">
        <v>2010</v>
      </c>
      <c r="C42" s="77">
        <v>2015</v>
      </c>
      <c r="D42" s="77">
        <v>2020</v>
      </c>
      <c r="E42" s="77">
        <v>2025</v>
      </c>
      <c r="F42" s="77">
        <v>2030</v>
      </c>
      <c r="G42" s="77">
        <v>2040</v>
      </c>
      <c r="H42" s="77">
        <v>2050</v>
      </c>
      <c r="I42" s="77">
        <v>2060</v>
      </c>
      <c r="J42" s="77">
        <v>2070</v>
      </c>
      <c r="K42" s="77">
        <v>2080</v>
      </c>
    </row>
    <row r="43" spans="1:11">
      <c r="A43" s="94" t="s">
        <v>179</v>
      </c>
      <c r="B43" s="93">
        <v>0</v>
      </c>
      <c r="C43" s="93">
        <v>3.6</v>
      </c>
      <c r="D43" s="93">
        <v>28.9</v>
      </c>
      <c r="E43" s="93">
        <v>67.599999999999994</v>
      </c>
      <c r="F43" s="93">
        <v>116.1</v>
      </c>
      <c r="G43" s="93">
        <v>229.5</v>
      </c>
      <c r="H43" s="93">
        <v>382.7</v>
      </c>
      <c r="I43" s="93">
        <v>580.6</v>
      </c>
      <c r="J43" s="93">
        <v>831</v>
      </c>
      <c r="K43" s="93">
        <v>1169.4000000000001</v>
      </c>
    </row>
    <row r="44" spans="1:11">
      <c r="A44" s="99" t="s">
        <v>178</v>
      </c>
      <c r="B44" s="92">
        <v>0</v>
      </c>
      <c r="C44" s="86">
        <v>-0.6</v>
      </c>
      <c r="D44" s="86">
        <v>-1.1000000000000001</v>
      </c>
      <c r="E44" s="86">
        <v>-1.3</v>
      </c>
      <c r="F44" s="86">
        <v>-1.3</v>
      </c>
      <c r="G44" s="86">
        <v>-1.2</v>
      </c>
      <c r="H44" s="86">
        <v>-1.1000000000000001</v>
      </c>
      <c r="I44" s="86">
        <v>-1.1000000000000001</v>
      </c>
      <c r="J44" s="86">
        <v>-1.2</v>
      </c>
      <c r="K44" s="86">
        <v>-1.2</v>
      </c>
    </row>
    <row r="45" spans="1:11">
      <c r="A45" s="78"/>
      <c r="B45" s="77"/>
      <c r="C45" s="77"/>
      <c r="D45" s="77"/>
      <c r="E45" s="77"/>
      <c r="F45" s="77"/>
      <c r="G45" s="77"/>
      <c r="H45" s="77"/>
      <c r="I45" s="77"/>
      <c r="J45" s="77"/>
      <c r="K45" s="77"/>
    </row>
    <row r="46" spans="1:11">
      <c r="A46" s="78" t="s">
        <v>235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</row>
    <row r="47" spans="1:11">
      <c r="A47" s="78" t="s">
        <v>0</v>
      </c>
      <c r="B47" s="77">
        <v>2010</v>
      </c>
      <c r="C47" s="77">
        <v>2015</v>
      </c>
      <c r="D47" s="77">
        <v>2020</v>
      </c>
      <c r="E47" s="77">
        <v>2025</v>
      </c>
      <c r="F47" s="77">
        <v>2030</v>
      </c>
      <c r="G47" s="77">
        <v>2040</v>
      </c>
      <c r="H47" s="77">
        <v>2050</v>
      </c>
      <c r="I47" s="77">
        <v>2060</v>
      </c>
      <c r="J47" s="77">
        <v>2070</v>
      </c>
      <c r="K47" s="77">
        <v>2080</v>
      </c>
    </row>
    <row r="48" spans="1:11">
      <c r="A48" s="144" t="s">
        <v>176</v>
      </c>
      <c r="B48" s="143">
        <v>0</v>
      </c>
      <c r="C48" s="142">
        <v>0.9</v>
      </c>
      <c r="D48" s="142">
        <v>2.8</v>
      </c>
      <c r="E48" s="142">
        <v>5</v>
      </c>
      <c r="F48" s="142">
        <v>7.5</v>
      </c>
      <c r="G48" s="142">
        <v>13.6</v>
      </c>
      <c r="H48" s="142">
        <v>22.1</v>
      </c>
      <c r="I48" s="142">
        <v>33.200000000000003</v>
      </c>
      <c r="J48" s="142">
        <v>48.6</v>
      </c>
      <c r="K48" s="142">
        <v>69</v>
      </c>
    </row>
    <row r="49" spans="1:11">
      <c r="A49" s="78" t="s">
        <v>175</v>
      </c>
      <c r="B49" s="88">
        <v>0</v>
      </c>
      <c r="C49" s="79">
        <v>-0.6</v>
      </c>
      <c r="D49" s="79">
        <v>-1.4</v>
      </c>
      <c r="E49" s="79">
        <v>-2.1</v>
      </c>
      <c r="F49" s="79">
        <v>-2.5</v>
      </c>
      <c r="G49" s="79">
        <v>-2.5</v>
      </c>
      <c r="H49" s="79">
        <v>-2.4</v>
      </c>
      <c r="I49" s="79">
        <v>-2.2999999999999998</v>
      </c>
      <c r="J49" s="79">
        <v>-2.4</v>
      </c>
      <c r="K49" s="79">
        <v>-2.4</v>
      </c>
    </row>
    <row r="50" spans="1:11">
      <c r="A50" s="78" t="s">
        <v>174</v>
      </c>
      <c r="B50" s="88">
        <v>0</v>
      </c>
      <c r="C50" s="79">
        <v>-0.3</v>
      </c>
      <c r="D50" s="79">
        <v>-1.5</v>
      </c>
      <c r="E50" s="79">
        <v>-2.6</v>
      </c>
      <c r="F50" s="79">
        <v>-3.4</v>
      </c>
      <c r="G50" s="79">
        <v>-3.6</v>
      </c>
      <c r="H50" s="79">
        <v>-3.5</v>
      </c>
      <c r="I50" s="79">
        <v>-3.4</v>
      </c>
      <c r="J50" s="79">
        <v>-3.4</v>
      </c>
      <c r="K50" s="79">
        <v>-3.4</v>
      </c>
    </row>
    <row r="51" spans="1:11">
      <c r="A51" s="99" t="s">
        <v>173</v>
      </c>
      <c r="B51" s="92">
        <v>0</v>
      </c>
      <c r="C51" s="86">
        <v>3</v>
      </c>
      <c r="D51" s="86">
        <v>6.7</v>
      </c>
      <c r="E51" s="86">
        <v>9.1</v>
      </c>
      <c r="F51" s="86">
        <v>10.5</v>
      </c>
      <c r="G51" s="86">
        <v>8.5</v>
      </c>
      <c r="H51" s="86">
        <v>7.7</v>
      </c>
      <c r="I51" s="86">
        <v>7.5</v>
      </c>
      <c r="J51" s="86">
        <v>7.6</v>
      </c>
      <c r="K51" s="86">
        <v>8.4</v>
      </c>
    </row>
  </sheetData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1"/>
  <sheetViews>
    <sheetView workbookViewId="0"/>
  </sheetViews>
  <sheetFormatPr defaultRowHeight="12.75"/>
  <cols>
    <col min="1" max="1" width="33.42578125" style="4" customWidth="1"/>
    <col min="2" max="11" width="6.7109375" style="4" customWidth="1"/>
    <col min="12" max="16384" width="9.140625" style="4"/>
  </cols>
  <sheetData>
    <row r="1" spans="1:11">
      <c r="A1" s="39" t="s">
        <v>255</v>
      </c>
    </row>
    <row r="2" spans="1:11">
      <c r="A2" s="4" t="s">
        <v>110</v>
      </c>
      <c r="F2" s="97"/>
      <c r="G2" s="97"/>
    </row>
    <row r="3" spans="1:11" s="77" customFormat="1" ht="12"/>
    <row r="4" spans="1:11">
      <c r="A4" s="145" t="s">
        <v>254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>
      <c r="A5" s="145" t="s">
        <v>180</v>
      </c>
      <c r="B5" s="77">
        <v>2010</v>
      </c>
      <c r="C5" s="77">
        <v>2015</v>
      </c>
      <c r="D5" s="77">
        <v>2020</v>
      </c>
      <c r="E5" s="77">
        <v>2025</v>
      </c>
      <c r="F5" s="77">
        <v>2030</v>
      </c>
      <c r="G5" s="77">
        <v>2040</v>
      </c>
      <c r="H5" s="77">
        <v>2050</v>
      </c>
      <c r="I5" s="77">
        <v>2060</v>
      </c>
      <c r="J5" s="77">
        <v>2070</v>
      </c>
      <c r="K5" s="77">
        <v>2080</v>
      </c>
    </row>
    <row r="6" spans="1:11">
      <c r="A6" s="94" t="s">
        <v>253</v>
      </c>
      <c r="B6" s="93">
        <v>2312.4</v>
      </c>
      <c r="C6" s="93">
        <v>2353.8000000000002</v>
      </c>
      <c r="D6" s="93">
        <v>2341.9</v>
      </c>
      <c r="E6" s="93">
        <v>2316.9</v>
      </c>
      <c r="F6" s="93">
        <v>2310.8000000000002</v>
      </c>
      <c r="G6" s="93">
        <v>2351.6999999999998</v>
      </c>
      <c r="H6" s="93">
        <v>2360.3000000000002</v>
      </c>
      <c r="I6" s="93">
        <v>2355.5</v>
      </c>
      <c r="J6" s="93">
        <v>2390.6999999999998</v>
      </c>
      <c r="K6" s="93">
        <v>2402.3000000000002</v>
      </c>
    </row>
    <row r="7" spans="1:11">
      <c r="A7" s="78" t="s">
        <v>115</v>
      </c>
      <c r="B7" s="88">
        <v>1322.7</v>
      </c>
      <c r="C7" s="88">
        <v>1439.6</v>
      </c>
      <c r="D7" s="88">
        <v>1566.7</v>
      </c>
      <c r="E7" s="88">
        <v>1680.1</v>
      </c>
      <c r="F7" s="88">
        <v>1775.8</v>
      </c>
      <c r="G7" s="88">
        <v>1859.7</v>
      </c>
      <c r="H7" s="88">
        <v>1931.8</v>
      </c>
      <c r="I7" s="88">
        <v>2031.1</v>
      </c>
      <c r="J7" s="88">
        <v>2106.1</v>
      </c>
      <c r="K7" s="88">
        <v>2175</v>
      </c>
    </row>
    <row r="8" spans="1:11">
      <c r="A8" s="90" t="s">
        <v>252</v>
      </c>
      <c r="B8" s="86">
        <v>60.4</v>
      </c>
      <c r="C8" s="86">
        <v>60.6</v>
      </c>
      <c r="D8" s="86">
        <v>60.7</v>
      </c>
      <c r="E8" s="86">
        <v>60.7</v>
      </c>
      <c r="F8" s="86">
        <v>60.7</v>
      </c>
      <c r="G8" s="86">
        <v>60.7</v>
      </c>
      <c r="H8" s="86">
        <v>60.8</v>
      </c>
      <c r="I8" s="86">
        <v>60.8</v>
      </c>
      <c r="J8" s="86">
        <v>60.8</v>
      </c>
      <c r="K8" s="86">
        <v>60.8</v>
      </c>
    </row>
    <row r="9" spans="1:11">
      <c r="A9" s="80"/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1">
      <c r="A10" s="78" t="s">
        <v>251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1">
      <c r="A11" s="78" t="s">
        <v>180</v>
      </c>
      <c r="B11" s="77">
        <v>2010</v>
      </c>
      <c r="C11" s="77">
        <v>2015</v>
      </c>
      <c r="D11" s="77">
        <v>2020</v>
      </c>
      <c r="E11" s="77">
        <v>2025</v>
      </c>
      <c r="F11" s="77">
        <v>2030</v>
      </c>
      <c r="G11" s="77">
        <v>2040</v>
      </c>
      <c r="H11" s="77">
        <v>2050</v>
      </c>
      <c r="I11" s="77">
        <v>2060</v>
      </c>
      <c r="J11" s="77">
        <v>2070</v>
      </c>
      <c r="K11" s="77">
        <v>2080</v>
      </c>
    </row>
    <row r="12" spans="1:11">
      <c r="A12" s="94" t="s">
        <v>183</v>
      </c>
      <c r="B12" s="87">
        <v>22.5</v>
      </c>
      <c r="C12" s="87">
        <v>26.5</v>
      </c>
      <c r="D12" s="87">
        <v>30.9</v>
      </c>
      <c r="E12" s="87">
        <v>34.6</v>
      </c>
      <c r="F12" s="87">
        <v>37.799999999999997</v>
      </c>
      <c r="G12" s="87">
        <v>41.5</v>
      </c>
      <c r="H12" s="87">
        <v>45.3</v>
      </c>
      <c r="I12" s="87">
        <v>51.1</v>
      </c>
      <c r="J12" s="87">
        <v>57.7</v>
      </c>
      <c r="K12" s="87">
        <v>65.599999999999994</v>
      </c>
    </row>
    <row r="13" spans="1:11">
      <c r="A13" s="99" t="s">
        <v>182</v>
      </c>
      <c r="B13" s="86">
        <v>12.5</v>
      </c>
      <c r="C13" s="86">
        <v>13.5</v>
      </c>
      <c r="D13" s="86">
        <v>14.9</v>
      </c>
      <c r="E13" s="86">
        <v>15.9</v>
      </c>
      <c r="F13" s="86">
        <v>16.5</v>
      </c>
      <c r="G13" s="86">
        <v>16</v>
      </c>
      <c r="H13" s="86">
        <v>15.5</v>
      </c>
      <c r="I13" s="86">
        <v>15.7</v>
      </c>
      <c r="J13" s="86">
        <v>15.6</v>
      </c>
      <c r="K13" s="86">
        <v>15.8</v>
      </c>
    </row>
    <row r="14" spans="1:11">
      <c r="A14" s="78"/>
      <c r="B14" s="77"/>
      <c r="C14" s="77"/>
      <c r="D14" s="77"/>
      <c r="E14" s="77"/>
      <c r="F14" s="77"/>
      <c r="G14" s="77"/>
      <c r="H14" s="77"/>
      <c r="I14" s="77"/>
      <c r="J14" s="77"/>
      <c r="K14" s="77"/>
    </row>
    <row r="15" spans="1:11">
      <c r="A15" s="78" t="s">
        <v>250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>
      <c r="A16" s="78" t="s">
        <v>180</v>
      </c>
      <c r="B16" s="77">
        <v>2010</v>
      </c>
      <c r="C16" s="77">
        <v>2015</v>
      </c>
      <c r="D16" s="77">
        <v>2020</v>
      </c>
      <c r="E16" s="77">
        <v>2025</v>
      </c>
      <c r="F16" s="77">
        <v>2030</v>
      </c>
      <c r="G16" s="77">
        <v>2040</v>
      </c>
      <c r="H16" s="77">
        <v>2050</v>
      </c>
      <c r="I16" s="77">
        <v>2060</v>
      </c>
      <c r="J16" s="77">
        <v>2070</v>
      </c>
      <c r="K16" s="77">
        <v>2080</v>
      </c>
    </row>
    <row r="17" spans="1:11">
      <c r="A17" s="94" t="s">
        <v>179</v>
      </c>
      <c r="B17" s="93">
        <v>1369.7</v>
      </c>
      <c r="C17" s="93">
        <v>1492.9</v>
      </c>
      <c r="D17" s="93">
        <v>1597.5</v>
      </c>
      <c r="E17" s="93">
        <v>1668.8</v>
      </c>
      <c r="F17" s="93">
        <v>1719.9</v>
      </c>
      <c r="G17" s="93">
        <v>1799.3</v>
      </c>
      <c r="H17" s="93">
        <v>1892.6</v>
      </c>
      <c r="I17" s="93">
        <v>2032.1</v>
      </c>
      <c r="J17" s="93">
        <v>2214.4</v>
      </c>
      <c r="K17" s="93">
        <v>2433.9</v>
      </c>
    </row>
    <row r="18" spans="1:11">
      <c r="A18" s="99" t="s">
        <v>178</v>
      </c>
      <c r="B18" s="86">
        <v>50</v>
      </c>
      <c r="C18" s="86">
        <v>52.4</v>
      </c>
      <c r="D18" s="86">
        <v>52.8</v>
      </c>
      <c r="E18" s="86">
        <v>52</v>
      </c>
      <c r="F18" s="86">
        <v>50.6</v>
      </c>
      <c r="G18" s="86">
        <v>47.5</v>
      </c>
      <c r="H18" s="86">
        <v>44.6</v>
      </c>
      <c r="I18" s="86">
        <v>42.8</v>
      </c>
      <c r="J18" s="86">
        <v>41.8</v>
      </c>
      <c r="K18" s="86">
        <v>41</v>
      </c>
    </row>
    <row r="19" spans="1:11">
      <c r="A19" s="78"/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>
      <c r="A20" s="78" t="s">
        <v>249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1">
      <c r="A21" s="78" t="s">
        <v>0</v>
      </c>
      <c r="B21" s="77">
        <v>2010</v>
      </c>
      <c r="C21" s="77">
        <v>2015</v>
      </c>
      <c r="D21" s="77">
        <v>2020</v>
      </c>
      <c r="E21" s="77">
        <v>2025</v>
      </c>
      <c r="F21" s="77">
        <v>2030</v>
      </c>
      <c r="G21" s="77">
        <v>2040</v>
      </c>
      <c r="H21" s="77">
        <v>2050</v>
      </c>
      <c r="I21" s="77">
        <v>2060</v>
      </c>
      <c r="J21" s="77">
        <v>2070</v>
      </c>
      <c r="K21" s="77">
        <v>2080</v>
      </c>
    </row>
    <row r="22" spans="1:11" s="77" customFormat="1" ht="12">
      <c r="A22" s="144" t="s">
        <v>176</v>
      </c>
      <c r="B22" s="142">
        <v>48.4</v>
      </c>
      <c r="C22" s="142">
        <v>51.8</v>
      </c>
      <c r="D22" s="142">
        <v>54.9</v>
      </c>
      <c r="E22" s="142">
        <v>57.9</v>
      </c>
      <c r="F22" s="142">
        <v>61.4</v>
      </c>
      <c r="G22" s="142">
        <v>70</v>
      </c>
      <c r="H22" s="142">
        <v>79.099999999999994</v>
      </c>
      <c r="I22" s="142">
        <v>88.6</v>
      </c>
      <c r="J22" s="142">
        <v>100.6</v>
      </c>
      <c r="K22" s="142">
        <v>113.2</v>
      </c>
    </row>
    <row r="23" spans="1:11">
      <c r="A23" s="78" t="s">
        <v>175</v>
      </c>
      <c r="B23" s="79">
        <v>21.4</v>
      </c>
      <c r="C23" s="79">
        <v>24.5</v>
      </c>
      <c r="D23" s="79">
        <v>27.7</v>
      </c>
      <c r="E23" s="79">
        <v>30.1</v>
      </c>
      <c r="F23" s="79">
        <v>31.6</v>
      </c>
      <c r="G23" s="79">
        <v>31.3</v>
      </c>
      <c r="H23" s="79">
        <v>31.1</v>
      </c>
      <c r="I23" s="79">
        <v>31.8</v>
      </c>
      <c r="J23" s="79">
        <v>31.8</v>
      </c>
      <c r="K23" s="79">
        <v>32.1</v>
      </c>
    </row>
    <row r="24" spans="1:11">
      <c r="A24" s="78" t="s">
        <v>174</v>
      </c>
      <c r="B24" s="79">
        <v>21.4</v>
      </c>
      <c r="C24" s="79">
        <v>24.3</v>
      </c>
      <c r="D24" s="79">
        <v>26.3</v>
      </c>
      <c r="E24" s="79">
        <v>28.1</v>
      </c>
      <c r="F24" s="79">
        <v>29.4</v>
      </c>
      <c r="G24" s="79">
        <v>29.8</v>
      </c>
      <c r="H24" s="79">
        <v>29.6</v>
      </c>
      <c r="I24" s="79">
        <v>30</v>
      </c>
      <c r="J24" s="79">
        <v>29.8</v>
      </c>
      <c r="K24" s="79">
        <v>29.9</v>
      </c>
    </row>
    <row r="25" spans="1:11">
      <c r="A25" s="99" t="s">
        <v>173</v>
      </c>
      <c r="B25" s="86">
        <v>190.7</v>
      </c>
      <c r="C25" s="86">
        <v>182.8</v>
      </c>
      <c r="D25" s="86">
        <v>187.3</v>
      </c>
      <c r="E25" s="86">
        <v>188.9</v>
      </c>
      <c r="F25" s="86">
        <v>188.1</v>
      </c>
      <c r="G25" s="86">
        <v>189.2</v>
      </c>
      <c r="H25" s="86">
        <v>196</v>
      </c>
      <c r="I25" s="86">
        <v>203.2</v>
      </c>
      <c r="J25" s="86">
        <v>206.2</v>
      </c>
      <c r="K25" s="86">
        <v>210.7</v>
      </c>
    </row>
    <row r="26" spans="1:1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1:1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>
      <c r="A28" s="107" t="s">
        <v>186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1:1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1:11">
      <c r="A30" s="145" t="s">
        <v>248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</row>
    <row r="31" spans="1:11">
      <c r="A31" s="145" t="s">
        <v>180</v>
      </c>
      <c r="B31" s="77">
        <v>2010</v>
      </c>
      <c r="C31" s="77">
        <v>2015</v>
      </c>
      <c r="D31" s="77">
        <v>2020</v>
      </c>
      <c r="E31" s="77">
        <v>2025</v>
      </c>
      <c r="F31" s="77">
        <v>2030</v>
      </c>
      <c r="G31" s="77">
        <v>2040</v>
      </c>
      <c r="H31" s="77">
        <v>2050</v>
      </c>
      <c r="I31" s="77">
        <v>2060</v>
      </c>
      <c r="J31" s="77">
        <v>2070</v>
      </c>
      <c r="K31" s="77">
        <v>2080</v>
      </c>
    </row>
    <row r="32" spans="1:11">
      <c r="A32" s="94" t="s">
        <v>126</v>
      </c>
      <c r="B32" s="93">
        <v>0</v>
      </c>
      <c r="C32" s="93">
        <v>-5.6</v>
      </c>
      <c r="D32" s="93">
        <v>-14.6</v>
      </c>
      <c r="E32" s="93">
        <v>-22.6</v>
      </c>
      <c r="F32" s="93">
        <v>-28.2</v>
      </c>
      <c r="G32" s="93">
        <v>-37.799999999999997</v>
      </c>
      <c r="H32" s="93">
        <v>-50.2</v>
      </c>
      <c r="I32" s="93">
        <v>-60.5</v>
      </c>
      <c r="J32" s="93">
        <v>-63.7</v>
      </c>
      <c r="K32" s="93">
        <v>-68.3</v>
      </c>
    </row>
    <row r="33" spans="1:11">
      <c r="A33" s="78" t="s">
        <v>115</v>
      </c>
      <c r="B33" s="88">
        <v>0</v>
      </c>
      <c r="C33" s="88">
        <v>6.4</v>
      </c>
      <c r="D33" s="88">
        <v>17.899999999999999</v>
      </c>
      <c r="E33" s="88">
        <v>28.9</v>
      </c>
      <c r="F33" s="88">
        <v>37</v>
      </c>
      <c r="G33" s="88">
        <v>51</v>
      </c>
      <c r="H33" s="88">
        <v>69.5</v>
      </c>
      <c r="I33" s="88">
        <v>84.2</v>
      </c>
      <c r="J33" s="88">
        <v>87.7</v>
      </c>
      <c r="K33" s="88">
        <v>91.8</v>
      </c>
    </row>
    <row r="34" spans="1:11">
      <c r="A34" s="90" t="s">
        <v>60</v>
      </c>
      <c r="B34" s="92">
        <v>0</v>
      </c>
      <c r="C34" s="86">
        <v>-0.2</v>
      </c>
      <c r="D34" s="86">
        <v>-0.3</v>
      </c>
      <c r="E34" s="86">
        <v>-0.5</v>
      </c>
      <c r="F34" s="86">
        <v>-0.6</v>
      </c>
      <c r="G34" s="86">
        <v>-0.8</v>
      </c>
      <c r="H34" s="86">
        <v>-1.1000000000000001</v>
      </c>
      <c r="I34" s="86">
        <v>-1.3</v>
      </c>
      <c r="J34" s="86">
        <v>-1.3</v>
      </c>
      <c r="K34" s="86">
        <v>-1.3</v>
      </c>
    </row>
    <row r="35" spans="1:11">
      <c r="A35" s="80"/>
      <c r="B35" s="77"/>
      <c r="C35" s="77"/>
      <c r="D35" s="77"/>
      <c r="E35" s="77"/>
      <c r="F35" s="77"/>
      <c r="G35" s="77"/>
      <c r="H35" s="77"/>
      <c r="I35" s="77"/>
      <c r="J35" s="77"/>
      <c r="K35" s="77"/>
    </row>
    <row r="36" spans="1:11">
      <c r="A36" s="78" t="s">
        <v>247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</row>
    <row r="37" spans="1:11">
      <c r="A37" s="78" t="s">
        <v>180</v>
      </c>
      <c r="B37" s="77">
        <v>2010</v>
      </c>
      <c r="C37" s="77">
        <v>2015</v>
      </c>
      <c r="D37" s="77">
        <v>2020</v>
      </c>
      <c r="E37" s="77">
        <v>2025</v>
      </c>
      <c r="F37" s="77">
        <v>2030</v>
      </c>
      <c r="G37" s="77">
        <v>2040</v>
      </c>
      <c r="H37" s="77">
        <v>2050</v>
      </c>
      <c r="I37" s="77">
        <v>2060</v>
      </c>
      <c r="J37" s="77">
        <v>2070</v>
      </c>
      <c r="K37" s="77">
        <v>2080</v>
      </c>
    </row>
    <row r="38" spans="1:11">
      <c r="A38" s="94" t="s">
        <v>183</v>
      </c>
      <c r="B38" s="93">
        <v>0</v>
      </c>
      <c r="C38" s="87">
        <v>0</v>
      </c>
      <c r="D38" s="87">
        <v>-0.2</v>
      </c>
      <c r="E38" s="87">
        <v>-0.6</v>
      </c>
      <c r="F38" s="87">
        <v>-1.3</v>
      </c>
      <c r="G38" s="87">
        <v>-3.1</v>
      </c>
      <c r="H38" s="87">
        <v>-5.6</v>
      </c>
      <c r="I38" s="87">
        <v>-9.1999999999999993</v>
      </c>
      <c r="J38" s="87">
        <v>-14.1</v>
      </c>
      <c r="K38" s="87">
        <v>-20.2</v>
      </c>
    </row>
    <row r="39" spans="1:11">
      <c r="A39" s="99" t="s">
        <v>182</v>
      </c>
      <c r="B39" s="92">
        <v>0</v>
      </c>
      <c r="C39" s="86">
        <v>0.2</v>
      </c>
      <c r="D39" s="86">
        <v>0.5</v>
      </c>
      <c r="E39" s="86">
        <v>0.8</v>
      </c>
      <c r="F39" s="86">
        <v>1</v>
      </c>
      <c r="G39" s="86">
        <v>1.2</v>
      </c>
      <c r="H39" s="86">
        <v>1.3</v>
      </c>
      <c r="I39" s="86">
        <v>1.4</v>
      </c>
      <c r="J39" s="86">
        <v>1.4</v>
      </c>
      <c r="K39" s="86">
        <v>1.4</v>
      </c>
    </row>
    <row r="40" spans="1:11">
      <c r="A40" s="78"/>
      <c r="B40" s="77"/>
      <c r="C40" s="77"/>
      <c r="D40" s="77"/>
      <c r="E40" s="77"/>
      <c r="F40" s="77"/>
      <c r="G40" s="77"/>
      <c r="H40" s="77"/>
      <c r="I40" s="77"/>
      <c r="J40" s="77"/>
      <c r="K40" s="77"/>
    </row>
    <row r="41" spans="1:11">
      <c r="A41" s="78" t="s">
        <v>246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</row>
    <row r="42" spans="1:11">
      <c r="A42" s="78" t="s">
        <v>180</v>
      </c>
      <c r="B42" s="77">
        <v>2010</v>
      </c>
      <c r="C42" s="77">
        <v>2015</v>
      </c>
      <c r="D42" s="77">
        <v>2020</v>
      </c>
      <c r="E42" s="77">
        <v>2025</v>
      </c>
      <c r="F42" s="77">
        <v>2030</v>
      </c>
      <c r="G42" s="77">
        <v>2040</v>
      </c>
      <c r="H42" s="77">
        <v>2050</v>
      </c>
      <c r="I42" s="77">
        <v>2060</v>
      </c>
      <c r="J42" s="77">
        <v>2070</v>
      </c>
      <c r="K42" s="77">
        <v>2080</v>
      </c>
    </row>
    <row r="43" spans="1:11">
      <c r="A43" s="94" t="s">
        <v>179</v>
      </c>
      <c r="B43" s="93">
        <v>0</v>
      </c>
      <c r="C43" s="93">
        <v>-5.3</v>
      </c>
      <c r="D43" s="93">
        <v>-28.9</v>
      </c>
      <c r="E43" s="93">
        <v>-60.5</v>
      </c>
      <c r="F43" s="93">
        <v>-97</v>
      </c>
      <c r="G43" s="93">
        <v>-188.1</v>
      </c>
      <c r="H43" s="93">
        <v>-313.2</v>
      </c>
      <c r="I43" s="93">
        <v>-470.4</v>
      </c>
      <c r="J43" s="93">
        <v>-657.1</v>
      </c>
      <c r="K43" s="93">
        <v>-887</v>
      </c>
    </row>
    <row r="44" spans="1:11">
      <c r="A44" s="99" t="s">
        <v>178</v>
      </c>
      <c r="B44" s="92">
        <v>0</v>
      </c>
      <c r="C44" s="86">
        <v>0.5</v>
      </c>
      <c r="D44" s="86">
        <v>1</v>
      </c>
      <c r="E44" s="86">
        <v>1.3</v>
      </c>
      <c r="F44" s="86">
        <v>1.5</v>
      </c>
      <c r="G44" s="86">
        <v>1.6</v>
      </c>
      <c r="H44" s="86">
        <v>1.3</v>
      </c>
      <c r="I44" s="86">
        <v>1</v>
      </c>
      <c r="J44" s="86">
        <v>0.9</v>
      </c>
      <c r="K44" s="86">
        <v>0.9</v>
      </c>
    </row>
    <row r="45" spans="1:11">
      <c r="A45" s="78"/>
      <c r="B45" s="77"/>
      <c r="C45" s="77"/>
      <c r="D45" s="77"/>
      <c r="E45" s="77"/>
      <c r="F45" s="77"/>
      <c r="G45" s="77"/>
      <c r="H45" s="77"/>
      <c r="I45" s="77"/>
      <c r="J45" s="77"/>
      <c r="K45" s="77"/>
    </row>
    <row r="46" spans="1:11">
      <c r="A46" s="78" t="s">
        <v>245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</row>
    <row r="47" spans="1:11">
      <c r="A47" s="78" t="s">
        <v>0</v>
      </c>
      <c r="B47" s="77">
        <v>2010</v>
      </c>
      <c r="C47" s="77">
        <v>2015</v>
      </c>
      <c r="D47" s="77">
        <v>2020</v>
      </c>
      <c r="E47" s="77">
        <v>2025</v>
      </c>
      <c r="F47" s="77">
        <v>2030</v>
      </c>
      <c r="G47" s="77">
        <v>2040</v>
      </c>
      <c r="H47" s="77">
        <v>2050</v>
      </c>
      <c r="I47" s="77">
        <v>2060</v>
      </c>
      <c r="J47" s="77">
        <v>2070</v>
      </c>
      <c r="K47" s="77">
        <v>2080</v>
      </c>
    </row>
    <row r="48" spans="1:11">
      <c r="A48" s="144" t="s">
        <v>176</v>
      </c>
      <c r="B48" s="143">
        <v>0</v>
      </c>
      <c r="C48" s="142">
        <v>-0.8</v>
      </c>
      <c r="D48" s="142">
        <v>-2.4</v>
      </c>
      <c r="E48" s="142">
        <v>-4.0999999999999996</v>
      </c>
      <c r="F48" s="142">
        <v>-6.1</v>
      </c>
      <c r="G48" s="142">
        <v>-11.2</v>
      </c>
      <c r="H48" s="142">
        <v>-17.7</v>
      </c>
      <c r="I48" s="142">
        <v>-25.8</v>
      </c>
      <c r="J48" s="142">
        <v>-36.1</v>
      </c>
      <c r="K48" s="142">
        <v>-48.7</v>
      </c>
    </row>
    <row r="49" spans="1:11">
      <c r="A49" s="78" t="s">
        <v>175</v>
      </c>
      <c r="B49" s="88">
        <v>0</v>
      </c>
      <c r="C49" s="79">
        <v>0.4</v>
      </c>
      <c r="D49" s="79">
        <v>1</v>
      </c>
      <c r="E49" s="79">
        <v>1.5</v>
      </c>
      <c r="F49" s="79">
        <v>1.9</v>
      </c>
      <c r="G49" s="79">
        <v>2.2999999999999998</v>
      </c>
      <c r="H49" s="79">
        <v>2.5</v>
      </c>
      <c r="I49" s="79">
        <v>2.7</v>
      </c>
      <c r="J49" s="79">
        <v>2.5</v>
      </c>
      <c r="K49" s="79">
        <v>2.5</v>
      </c>
    </row>
    <row r="50" spans="1:11">
      <c r="A50" s="78" t="s">
        <v>244</v>
      </c>
      <c r="B50" s="88">
        <v>0</v>
      </c>
      <c r="C50" s="79">
        <v>0.2</v>
      </c>
      <c r="D50" s="79">
        <v>1.1000000000000001</v>
      </c>
      <c r="E50" s="79">
        <v>2</v>
      </c>
      <c r="F50" s="79">
        <v>2.8</v>
      </c>
      <c r="G50" s="79">
        <v>3.4</v>
      </c>
      <c r="H50" s="79">
        <v>3.4</v>
      </c>
      <c r="I50" s="79">
        <v>3.5</v>
      </c>
      <c r="J50" s="79">
        <v>3.5</v>
      </c>
      <c r="K50" s="79">
        <v>3.5</v>
      </c>
    </row>
    <row r="51" spans="1:11">
      <c r="A51" s="99" t="s">
        <v>173</v>
      </c>
      <c r="B51" s="92">
        <v>0</v>
      </c>
      <c r="C51" s="86">
        <v>-3.1</v>
      </c>
      <c r="D51" s="86">
        <v>-7.5</v>
      </c>
      <c r="E51" s="86">
        <v>-10.5</v>
      </c>
      <c r="F51" s="86">
        <v>-11.6</v>
      </c>
      <c r="G51" s="86">
        <v>-8.5</v>
      </c>
      <c r="H51" s="86">
        <v>-7.7</v>
      </c>
      <c r="I51" s="86">
        <v>-7.6</v>
      </c>
      <c r="J51" s="86">
        <v>-8</v>
      </c>
      <c r="K51" s="86">
        <v>-8.6</v>
      </c>
    </row>
  </sheetData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3"/>
  <sheetViews>
    <sheetView workbookViewId="0"/>
  </sheetViews>
  <sheetFormatPr defaultRowHeight="12.75"/>
  <cols>
    <col min="1" max="1" width="33" style="4" customWidth="1"/>
    <col min="2" max="11" width="6.7109375" style="4" customWidth="1"/>
    <col min="12" max="16384" width="9.140625" style="4"/>
  </cols>
  <sheetData>
    <row r="1" spans="1:11">
      <c r="A1" s="39" t="s">
        <v>264</v>
      </c>
    </row>
    <row r="2" spans="1:11">
      <c r="A2" s="4" t="s">
        <v>110</v>
      </c>
      <c r="F2" s="97"/>
      <c r="G2" s="97"/>
    </row>
    <row r="3" spans="1:11" s="77" customFormat="1" ht="12"/>
    <row r="4" spans="1:11">
      <c r="A4" s="145" t="s">
        <v>263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>
      <c r="A5" s="145" t="s">
        <v>180</v>
      </c>
      <c r="B5" s="77">
        <v>2010</v>
      </c>
      <c r="C5" s="77">
        <v>2015</v>
      </c>
      <c r="D5" s="77">
        <v>2020</v>
      </c>
      <c r="E5" s="77">
        <v>2025</v>
      </c>
      <c r="F5" s="77">
        <v>2030</v>
      </c>
      <c r="G5" s="77">
        <v>2040</v>
      </c>
      <c r="H5" s="77">
        <v>2050</v>
      </c>
      <c r="I5" s="77">
        <v>2060</v>
      </c>
      <c r="J5" s="77">
        <v>2070</v>
      </c>
      <c r="K5" s="77">
        <v>2080</v>
      </c>
    </row>
    <row r="6" spans="1:11">
      <c r="A6" s="94" t="s">
        <v>126</v>
      </c>
      <c r="B6" s="93">
        <v>2312.4</v>
      </c>
      <c r="C6" s="93">
        <v>2286.3000000000002</v>
      </c>
      <c r="D6" s="93">
        <v>2356.6</v>
      </c>
      <c r="E6" s="93">
        <v>2339.5</v>
      </c>
      <c r="F6" s="93">
        <v>2339</v>
      </c>
      <c r="G6" s="93">
        <v>2389.5</v>
      </c>
      <c r="H6" s="93">
        <v>2410.5</v>
      </c>
      <c r="I6" s="93">
        <v>2416</v>
      </c>
      <c r="J6" s="93">
        <v>2454.4</v>
      </c>
      <c r="K6" s="93">
        <v>2470.6</v>
      </c>
    </row>
    <row r="7" spans="1:11">
      <c r="A7" s="78" t="s">
        <v>115</v>
      </c>
      <c r="B7" s="88">
        <v>1322.7</v>
      </c>
      <c r="C7" s="88">
        <v>1433.7</v>
      </c>
      <c r="D7" s="88">
        <v>1548.4</v>
      </c>
      <c r="E7" s="88">
        <v>1649.4</v>
      </c>
      <c r="F7" s="88">
        <v>1736</v>
      </c>
      <c r="G7" s="88">
        <v>1806.5</v>
      </c>
      <c r="H7" s="88">
        <v>1860.7</v>
      </c>
      <c r="I7" s="88">
        <v>1946.6</v>
      </c>
      <c r="J7" s="88">
        <v>2018.5</v>
      </c>
      <c r="K7" s="88">
        <v>2083.1999999999998</v>
      </c>
    </row>
    <row r="8" spans="1:11">
      <c r="A8" s="90" t="s">
        <v>60</v>
      </c>
      <c r="B8" s="86">
        <v>60.4</v>
      </c>
      <c r="C8" s="86">
        <v>60.7</v>
      </c>
      <c r="D8" s="86">
        <v>61</v>
      </c>
      <c r="E8" s="86">
        <v>61.2</v>
      </c>
      <c r="F8" s="86">
        <v>61.3</v>
      </c>
      <c r="G8" s="86">
        <v>61.6</v>
      </c>
      <c r="H8" s="86">
        <v>61.8</v>
      </c>
      <c r="I8" s="86">
        <v>62.1</v>
      </c>
      <c r="J8" s="86">
        <v>62.1</v>
      </c>
      <c r="K8" s="86">
        <v>62.1</v>
      </c>
    </row>
    <row r="9" spans="1:11">
      <c r="A9" s="80"/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1">
      <c r="A10" s="78" t="s">
        <v>262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1">
      <c r="A11" s="78" t="s">
        <v>180</v>
      </c>
      <c r="B11" s="77">
        <v>2010</v>
      </c>
      <c r="C11" s="77">
        <v>2015</v>
      </c>
      <c r="D11" s="77">
        <v>2020</v>
      </c>
      <c r="E11" s="77">
        <v>2025</v>
      </c>
      <c r="F11" s="77">
        <v>2030</v>
      </c>
      <c r="G11" s="77">
        <v>2040</v>
      </c>
      <c r="H11" s="77">
        <v>2050</v>
      </c>
      <c r="I11" s="77">
        <v>2060</v>
      </c>
      <c r="J11" s="77">
        <v>2070</v>
      </c>
      <c r="K11" s="77">
        <v>2080</v>
      </c>
    </row>
    <row r="12" spans="1:11">
      <c r="A12" s="94" t="s">
        <v>183</v>
      </c>
      <c r="B12" s="87">
        <v>22.5</v>
      </c>
      <c r="C12" s="87">
        <v>26.3</v>
      </c>
      <c r="D12" s="87">
        <v>30.5</v>
      </c>
      <c r="E12" s="87">
        <v>34.5</v>
      </c>
      <c r="F12" s="87">
        <v>38</v>
      </c>
      <c r="G12" s="87">
        <v>43.2</v>
      </c>
      <c r="H12" s="87">
        <v>49.1</v>
      </c>
      <c r="I12" s="87">
        <v>58.2</v>
      </c>
      <c r="J12" s="87">
        <v>69.400000000000006</v>
      </c>
      <c r="K12" s="87">
        <v>82.9</v>
      </c>
    </row>
    <row r="13" spans="1:11">
      <c r="A13" s="99" t="s">
        <v>182</v>
      </c>
      <c r="B13" s="86">
        <v>12.5</v>
      </c>
      <c r="C13" s="86">
        <v>14.2</v>
      </c>
      <c r="D13" s="86">
        <v>14.7</v>
      </c>
      <c r="E13" s="86">
        <v>15.3</v>
      </c>
      <c r="F13" s="86">
        <v>15.6</v>
      </c>
      <c r="G13" s="86">
        <v>14.8</v>
      </c>
      <c r="H13" s="86">
        <v>14.2</v>
      </c>
      <c r="I13" s="86">
        <v>14.3</v>
      </c>
      <c r="J13" s="86">
        <v>14.3</v>
      </c>
      <c r="K13" s="86">
        <v>14.4</v>
      </c>
    </row>
    <row r="14" spans="1:11">
      <c r="A14" s="78"/>
      <c r="B14" s="77"/>
      <c r="C14" s="77"/>
      <c r="D14" s="77"/>
      <c r="E14" s="77"/>
      <c r="F14" s="77"/>
      <c r="G14" s="77"/>
      <c r="H14" s="77"/>
      <c r="I14" s="77"/>
      <c r="J14" s="77"/>
      <c r="K14" s="77"/>
    </row>
    <row r="15" spans="1:11">
      <c r="A15" s="78" t="s">
        <v>261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>
      <c r="A16" s="78" t="s">
        <v>180</v>
      </c>
      <c r="B16" s="77">
        <v>2010</v>
      </c>
      <c r="C16" s="77">
        <v>2015</v>
      </c>
      <c r="D16" s="77">
        <v>2020</v>
      </c>
      <c r="E16" s="77">
        <v>2025</v>
      </c>
      <c r="F16" s="77">
        <v>2030</v>
      </c>
      <c r="G16" s="77">
        <v>2040</v>
      </c>
      <c r="H16" s="77">
        <v>2050</v>
      </c>
      <c r="I16" s="77">
        <v>2060</v>
      </c>
      <c r="J16" s="77">
        <v>2070</v>
      </c>
      <c r="K16" s="77">
        <v>2080</v>
      </c>
    </row>
    <row r="17" spans="1:11">
      <c r="A17" s="94" t="s">
        <v>179</v>
      </c>
      <c r="B17" s="93">
        <v>1369.7</v>
      </c>
      <c r="C17" s="93">
        <v>1483.4</v>
      </c>
      <c r="D17" s="93">
        <v>1598.5</v>
      </c>
      <c r="E17" s="93">
        <v>1690.9</v>
      </c>
      <c r="F17" s="93">
        <v>1769.6</v>
      </c>
      <c r="G17" s="93">
        <v>1924.1</v>
      </c>
      <c r="H17" s="93">
        <v>2127.8000000000002</v>
      </c>
      <c r="I17" s="93">
        <v>2412.9</v>
      </c>
      <c r="J17" s="93">
        <v>2772.5</v>
      </c>
      <c r="K17" s="93">
        <v>3211.4</v>
      </c>
    </row>
    <row r="18" spans="1:11">
      <c r="A18" s="99" t="s">
        <v>178</v>
      </c>
      <c r="B18" s="86">
        <v>50</v>
      </c>
      <c r="C18" s="86">
        <v>53.6</v>
      </c>
      <c r="D18" s="86">
        <v>53</v>
      </c>
      <c r="E18" s="86">
        <v>51.6</v>
      </c>
      <c r="F18" s="86">
        <v>49.8</v>
      </c>
      <c r="G18" s="86">
        <v>46.2</v>
      </c>
      <c r="H18" s="86">
        <v>43.4</v>
      </c>
      <c r="I18" s="86">
        <v>41.9</v>
      </c>
      <c r="J18" s="86">
        <v>41</v>
      </c>
      <c r="K18" s="86">
        <v>40.4</v>
      </c>
    </row>
    <row r="19" spans="1:11">
      <c r="A19" s="78"/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>
      <c r="A20" s="78" t="s">
        <v>260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1">
      <c r="A21" s="78" t="s">
        <v>0</v>
      </c>
      <c r="B21" s="77">
        <v>2010</v>
      </c>
      <c r="C21" s="77">
        <v>2015</v>
      </c>
      <c r="D21" s="77">
        <v>2020</v>
      </c>
      <c r="E21" s="77">
        <v>2025</v>
      </c>
      <c r="F21" s="77">
        <v>2030</v>
      </c>
      <c r="G21" s="77">
        <v>2040</v>
      </c>
      <c r="H21" s="77">
        <v>2050</v>
      </c>
      <c r="I21" s="77">
        <v>2060</v>
      </c>
      <c r="J21" s="77">
        <v>2070</v>
      </c>
      <c r="K21" s="77">
        <v>2080</v>
      </c>
    </row>
    <row r="22" spans="1:11" s="77" customFormat="1" ht="12">
      <c r="A22" s="144" t="s">
        <v>176</v>
      </c>
      <c r="B22" s="142">
        <v>48.4</v>
      </c>
      <c r="C22" s="142">
        <v>48.8</v>
      </c>
      <c r="D22" s="142">
        <v>55</v>
      </c>
      <c r="E22" s="142">
        <v>59.6</v>
      </c>
      <c r="F22" s="142">
        <v>64.900000000000006</v>
      </c>
      <c r="G22" s="142">
        <v>78</v>
      </c>
      <c r="H22" s="142">
        <v>93</v>
      </c>
      <c r="I22" s="142">
        <v>110</v>
      </c>
      <c r="J22" s="142">
        <v>131.4</v>
      </c>
      <c r="K22" s="142">
        <v>155.69999999999999</v>
      </c>
    </row>
    <row r="23" spans="1:11">
      <c r="A23" s="78" t="s">
        <v>175</v>
      </c>
      <c r="B23" s="79">
        <v>21.4</v>
      </c>
      <c r="C23" s="79">
        <v>25.8</v>
      </c>
      <c r="D23" s="79">
        <v>27.3</v>
      </c>
      <c r="E23" s="79">
        <v>29</v>
      </c>
      <c r="F23" s="79">
        <v>29.9</v>
      </c>
      <c r="G23" s="79">
        <v>29</v>
      </c>
      <c r="H23" s="79">
        <v>28.5</v>
      </c>
      <c r="I23" s="79">
        <v>29</v>
      </c>
      <c r="J23" s="79">
        <v>29.1</v>
      </c>
      <c r="K23" s="79">
        <v>29.5</v>
      </c>
    </row>
    <row r="24" spans="1:11">
      <c r="A24" s="78" t="s">
        <v>174</v>
      </c>
      <c r="B24" s="79">
        <v>21.4</v>
      </c>
      <c r="C24" s="79">
        <v>24.4</v>
      </c>
      <c r="D24" s="79">
        <v>26.3</v>
      </c>
      <c r="E24" s="79">
        <v>27.2</v>
      </c>
      <c r="F24" s="79">
        <v>27.5</v>
      </c>
      <c r="G24" s="79">
        <v>26.4</v>
      </c>
      <c r="H24" s="79">
        <v>26.1</v>
      </c>
      <c r="I24" s="79">
        <v>26.4</v>
      </c>
      <c r="J24" s="79">
        <v>26.3</v>
      </c>
      <c r="K24" s="79">
        <v>26.5</v>
      </c>
    </row>
    <row r="25" spans="1:11">
      <c r="A25" s="99" t="s">
        <v>173</v>
      </c>
      <c r="B25" s="86">
        <v>190.7</v>
      </c>
      <c r="C25" s="86">
        <v>183.1</v>
      </c>
      <c r="D25" s="86">
        <v>184.8</v>
      </c>
      <c r="E25" s="86">
        <v>191.8</v>
      </c>
      <c r="F25" s="86">
        <v>195.1</v>
      </c>
      <c r="G25" s="86">
        <v>195.5</v>
      </c>
      <c r="H25" s="86">
        <v>201</v>
      </c>
      <c r="I25" s="86">
        <v>208.5</v>
      </c>
      <c r="J25" s="86">
        <v>212.7</v>
      </c>
      <c r="K25" s="86">
        <v>218.4</v>
      </c>
    </row>
    <row r="26" spans="1:1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1:1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>
      <c r="A28" s="107" t="s">
        <v>186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1:1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1:11">
      <c r="A30" s="145" t="s">
        <v>259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</row>
    <row r="31" spans="1:11">
      <c r="A31" s="145" t="s">
        <v>180</v>
      </c>
      <c r="B31" s="77">
        <v>2010</v>
      </c>
      <c r="C31" s="77">
        <v>2015</v>
      </c>
      <c r="D31" s="77">
        <v>2020</v>
      </c>
      <c r="E31" s="77">
        <v>2025</v>
      </c>
      <c r="F31" s="77">
        <v>2030</v>
      </c>
      <c r="G31" s="77">
        <v>2040</v>
      </c>
      <c r="H31" s="77">
        <v>2050</v>
      </c>
      <c r="I31" s="77">
        <v>2060</v>
      </c>
      <c r="J31" s="77">
        <v>2070</v>
      </c>
      <c r="K31" s="77">
        <v>2080</v>
      </c>
    </row>
    <row r="32" spans="1:11">
      <c r="A32" s="94" t="s">
        <v>126</v>
      </c>
      <c r="B32" s="93">
        <v>0</v>
      </c>
      <c r="C32" s="93">
        <v>-73.099999999999994</v>
      </c>
      <c r="D32" s="93">
        <v>0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</row>
    <row r="33" spans="1:11">
      <c r="A33" s="78" t="s">
        <v>115</v>
      </c>
      <c r="B33" s="88">
        <v>0</v>
      </c>
      <c r="C33" s="88">
        <v>0.5</v>
      </c>
      <c r="D33" s="88">
        <v>-0.5</v>
      </c>
      <c r="E33" s="88">
        <v>-1.9</v>
      </c>
      <c r="F33" s="88">
        <v>-2.8</v>
      </c>
      <c r="G33" s="88">
        <v>-2.2999999999999998</v>
      </c>
      <c r="H33" s="88">
        <v>-1.6</v>
      </c>
      <c r="I33" s="88">
        <v>-0.3</v>
      </c>
      <c r="J33" s="88">
        <v>0.1</v>
      </c>
      <c r="K33" s="88">
        <v>0</v>
      </c>
    </row>
    <row r="34" spans="1:11">
      <c r="A34" s="90" t="s">
        <v>60</v>
      </c>
      <c r="B34" s="92">
        <v>0</v>
      </c>
      <c r="C34" s="92">
        <v>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</row>
    <row r="35" spans="1:11">
      <c r="A35" s="80"/>
      <c r="B35" s="77"/>
      <c r="C35" s="77"/>
      <c r="D35" s="77"/>
      <c r="E35" s="77"/>
      <c r="F35" s="77"/>
      <c r="G35" s="77"/>
      <c r="H35" s="77"/>
      <c r="I35" s="77"/>
      <c r="J35" s="77"/>
      <c r="K35" s="77"/>
    </row>
    <row r="36" spans="1:11">
      <c r="A36" s="78" t="s">
        <v>258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</row>
    <row r="37" spans="1:11">
      <c r="A37" s="78" t="s">
        <v>180</v>
      </c>
      <c r="B37" s="77">
        <v>2010</v>
      </c>
      <c r="C37" s="77">
        <v>2015</v>
      </c>
      <c r="D37" s="77">
        <v>2020</v>
      </c>
      <c r="E37" s="77">
        <v>2025</v>
      </c>
      <c r="F37" s="77">
        <v>2030</v>
      </c>
      <c r="G37" s="77">
        <v>2040</v>
      </c>
      <c r="H37" s="77">
        <v>2050</v>
      </c>
      <c r="I37" s="77">
        <v>2060</v>
      </c>
      <c r="J37" s="77">
        <v>2070</v>
      </c>
      <c r="K37" s="77">
        <v>2080</v>
      </c>
    </row>
    <row r="38" spans="1:11">
      <c r="A38" s="94" t="s">
        <v>183</v>
      </c>
      <c r="B38" s="93">
        <v>0</v>
      </c>
      <c r="C38" s="87">
        <v>-0.2</v>
      </c>
      <c r="D38" s="87">
        <v>-0.5</v>
      </c>
      <c r="E38" s="87">
        <v>-0.8</v>
      </c>
      <c r="F38" s="87">
        <v>-1.1000000000000001</v>
      </c>
      <c r="G38" s="87">
        <v>-1.5</v>
      </c>
      <c r="H38" s="87">
        <v>-1.8</v>
      </c>
      <c r="I38" s="87">
        <v>-2.2000000000000002</v>
      </c>
      <c r="J38" s="87">
        <v>-2.5</v>
      </c>
      <c r="K38" s="87">
        <v>-2.8</v>
      </c>
    </row>
    <row r="39" spans="1:11">
      <c r="A39" s="99" t="s">
        <v>178</v>
      </c>
      <c r="B39" s="92">
        <v>0</v>
      </c>
      <c r="C39" s="86">
        <v>0.8</v>
      </c>
      <c r="D39" s="86">
        <v>0.3</v>
      </c>
      <c r="E39" s="86">
        <v>0.2</v>
      </c>
      <c r="F39" s="86">
        <v>0.1</v>
      </c>
      <c r="G39" s="86">
        <v>0</v>
      </c>
      <c r="H39" s="86">
        <v>0</v>
      </c>
      <c r="I39" s="86">
        <v>0</v>
      </c>
      <c r="J39" s="86">
        <v>0</v>
      </c>
      <c r="K39" s="86">
        <v>0</v>
      </c>
    </row>
    <row r="40" spans="1:11">
      <c r="A40" s="78"/>
      <c r="B40" s="77"/>
      <c r="C40" s="77"/>
      <c r="D40" s="77"/>
      <c r="E40" s="77"/>
      <c r="F40" s="77"/>
      <c r="G40" s="77"/>
      <c r="H40" s="77"/>
      <c r="I40" s="77"/>
      <c r="J40" s="77"/>
      <c r="K40" s="77"/>
    </row>
    <row r="41" spans="1:11">
      <c r="A41" s="78" t="s">
        <v>257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</row>
    <row r="42" spans="1:11">
      <c r="A42" s="78" t="s">
        <v>180</v>
      </c>
      <c r="B42" s="77">
        <v>2010</v>
      </c>
      <c r="C42" s="77">
        <v>2015</v>
      </c>
      <c r="D42" s="77">
        <v>2020</v>
      </c>
      <c r="E42" s="77">
        <v>2025</v>
      </c>
      <c r="F42" s="77">
        <v>2030</v>
      </c>
      <c r="G42" s="77">
        <v>2040</v>
      </c>
      <c r="H42" s="77">
        <v>2050</v>
      </c>
      <c r="I42" s="77">
        <v>2060</v>
      </c>
      <c r="J42" s="77">
        <v>2070</v>
      </c>
      <c r="K42" s="77">
        <v>2080</v>
      </c>
    </row>
    <row r="43" spans="1:11">
      <c r="A43" s="94" t="s">
        <v>179</v>
      </c>
      <c r="B43" s="93">
        <v>0</v>
      </c>
      <c r="C43" s="93">
        <v>-14.7</v>
      </c>
      <c r="D43" s="93">
        <v>-27.9</v>
      </c>
      <c r="E43" s="93">
        <v>-38.4</v>
      </c>
      <c r="F43" s="93">
        <v>-47.3</v>
      </c>
      <c r="G43" s="93">
        <v>-63.3</v>
      </c>
      <c r="H43" s="93">
        <v>-78</v>
      </c>
      <c r="I43" s="93">
        <v>-89.6</v>
      </c>
      <c r="J43" s="93">
        <v>-98.9</v>
      </c>
      <c r="K43" s="93">
        <v>-109.4</v>
      </c>
    </row>
    <row r="44" spans="1:11">
      <c r="A44" s="99" t="s">
        <v>178</v>
      </c>
      <c r="B44" s="92">
        <v>0</v>
      </c>
      <c r="C44" s="86">
        <v>1.7</v>
      </c>
      <c r="D44" s="86">
        <v>1.3</v>
      </c>
      <c r="E44" s="86">
        <v>0.9</v>
      </c>
      <c r="F44" s="86">
        <v>0.7</v>
      </c>
      <c r="G44" s="86">
        <v>0.3</v>
      </c>
      <c r="H44" s="86">
        <v>0.2</v>
      </c>
      <c r="I44" s="86">
        <v>0.1</v>
      </c>
      <c r="J44" s="86">
        <v>0.2</v>
      </c>
      <c r="K44" s="86">
        <v>0.2</v>
      </c>
    </row>
    <row r="45" spans="1:11">
      <c r="A45" s="78"/>
      <c r="B45" s="77"/>
      <c r="C45" s="77"/>
      <c r="D45" s="77"/>
      <c r="E45" s="77"/>
      <c r="F45" s="77"/>
      <c r="G45" s="77"/>
      <c r="H45" s="77"/>
      <c r="I45" s="77"/>
      <c r="J45" s="77"/>
      <c r="K45" s="77"/>
    </row>
    <row r="46" spans="1:11">
      <c r="A46" s="78" t="s">
        <v>256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</row>
    <row r="47" spans="1:11">
      <c r="A47" s="78" t="s">
        <v>0</v>
      </c>
      <c r="B47" s="77">
        <v>2010</v>
      </c>
      <c r="C47" s="77">
        <v>2015</v>
      </c>
      <c r="D47" s="77">
        <v>2020</v>
      </c>
      <c r="E47" s="77">
        <v>2025</v>
      </c>
      <c r="F47" s="77">
        <v>2030</v>
      </c>
      <c r="G47" s="77">
        <v>2040</v>
      </c>
      <c r="H47" s="77">
        <v>2050</v>
      </c>
      <c r="I47" s="77">
        <v>2060</v>
      </c>
      <c r="J47" s="77">
        <v>2070</v>
      </c>
      <c r="K47" s="77">
        <v>2080</v>
      </c>
    </row>
    <row r="48" spans="1:11">
      <c r="A48" s="144" t="s">
        <v>176</v>
      </c>
      <c r="B48" s="143">
        <v>0</v>
      </c>
      <c r="C48" s="142">
        <v>-3.8</v>
      </c>
      <c r="D48" s="142">
        <v>-2.4</v>
      </c>
      <c r="E48" s="142">
        <v>-2.4</v>
      </c>
      <c r="F48" s="142">
        <v>-2.6</v>
      </c>
      <c r="G48" s="142">
        <v>-3.1</v>
      </c>
      <c r="H48" s="142">
        <v>-3.7</v>
      </c>
      <c r="I48" s="142">
        <v>-4.4000000000000004</v>
      </c>
      <c r="J48" s="142">
        <v>-5.3</v>
      </c>
      <c r="K48" s="142">
        <v>-6.3</v>
      </c>
    </row>
    <row r="49" spans="1:11">
      <c r="A49" s="78" t="s">
        <v>175</v>
      </c>
      <c r="B49" s="88">
        <v>0</v>
      </c>
      <c r="C49" s="79">
        <v>1.6</v>
      </c>
      <c r="D49" s="79">
        <v>0.6</v>
      </c>
      <c r="E49" s="79">
        <v>0.4</v>
      </c>
      <c r="F49" s="79">
        <v>0.2</v>
      </c>
      <c r="G49" s="79">
        <v>0</v>
      </c>
      <c r="H49" s="79">
        <v>-0.1</v>
      </c>
      <c r="I49" s="79">
        <v>-0.1</v>
      </c>
      <c r="J49" s="79">
        <v>-0.1</v>
      </c>
      <c r="K49" s="79">
        <v>0</v>
      </c>
    </row>
    <row r="50" spans="1:11">
      <c r="A50" s="78" t="s">
        <v>174</v>
      </c>
      <c r="B50" s="88">
        <v>0</v>
      </c>
      <c r="C50" s="79">
        <v>0.3</v>
      </c>
      <c r="D50" s="79">
        <v>1.1000000000000001</v>
      </c>
      <c r="E50" s="79">
        <v>1.1000000000000001</v>
      </c>
      <c r="F50" s="79">
        <v>0.9</v>
      </c>
      <c r="G50" s="79">
        <v>0</v>
      </c>
      <c r="H50" s="79">
        <v>-0.1</v>
      </c>
      <c r="I50" s="79">
        <v>0</v>
      </c>
      <c r="J50" s="79">
        <v>0</v>
      </c>
      <c r="K50" s="79">
        <v>0</v>
      </c>
    </row>
    <row r="51" spans="1:11">
      <c r="A51" s="99" t="s">
        <v>173</v>
      </c>
      <c r="B51" s="92">
        <v>0</v>
      </c>
      <c r="C51" s="86">
        <v>-2.8</v>
      </c>
      <c r="D51" s="86">
        <v>-10</v>
      </c>
      <c r="E51" s="86">
        <v>-7.6</v>
      </c>
      <c r="F51" s="86">
        <v>-4.5</v>
      </c>
      <c r="G51" s="86">
        <v>-2.2000000000000002</v>
      </c>
      <c r="H51" s="86">
        <v>-2.7</v>
      </c>
      <c r="I51" s="86">
        <v>-2.4</v>
      </c>
      <c r="J51" s="86">
        <v>-1.5</v>
      </c>
      <c r="K51" s="86">
        <v>-0.9</v>
      </c>
    </row>
    <row r="53" spans="1:11">
      <c r="C53" s="147"/>
      <c r="D53" s="147"/>
      <c r="E53" s="147"/>
      <c r="F53" s="147"/>
      <c r="G53" s="147"/>
      <c r="H53" s="147"/>
      <c r="I53" s="147"/>
      <c r="J53" s="147"/>
      <c r="K53" s="147"/>
    </row>
  </sheetData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U35"/>
  <sheetViews>
    <sheetView workbookViewId="0"/>
  </sheetViews>
  <sheetFormatPr defaultRowHeight="12.75"/>
  <cols>
    <col min="1" max="1" width="39" style="4" customWidth="1"/>
    <col min="2" max="5" width="6.28515625" style="4" customWidth="1"/>
    <col min="6" max="7" width="6.28515625" style="97" customWidth="1"/>
    <col min="8" max="11" width="6.28515625" style="4" customWidth="1"/>
    <col min="12" max="69" width="9.28515625" style="4" bestFit="1" customWidth="1"/>
    <col min="70" max="73" width="9.5703125" style="4" bestFit="1" customWidth="1"/>
    <col min="74" max="16384" width="9.140625" style="4"/>
  </cols>
  <sheetData>
    <row r="1" spans="1:11">
      <c r="A1" s="39" t="s">
        <v>273</v>
      </c>
    </row>
    <row r="2" spans="1:11">
      <c r="A2" s="4" t="s">
        <v>110</v>
      </c>
    </row>
    <row r="3" spans="1:11">
      <c r="A3" s="115"/>
    </row>
    <row r="4" spans="1:11" s="3" customFormat="1">
      <c r="A4" s="77" t="s">
        <v>272</v>
      </c>
      <c r="B4" s="77"/>
      <c r="C4" s="77"/>
      <c r="D4" s="77"/>
      <c r="E4" s="77"/>
      <c r="F4" s="103"/>
      <c r="G4" s="103"/>
      <c r="H4" s="77"/>
      <c r="I4" s="77"/>
      <c r="J4" s="77"/>
      <c r="K4" s="77"/>
    </row>
    <row r="5" spans="1:11" s="3" customFormat="1">
      <c r="A5" s="77"/>
      <c r="B5" s="77">
        <v>2010</v>
      </c>
      <c r="C5" s="77">
        <v>2015</v>
      </c>
      <c r="D5" s="77">
        <v>2020</v>
      </c>
      <c r="E5" s="77">
        <v>2025</v>
      </c>
      <c r="F5" s="103">
        <v>2030</v>
      </c>
      <c r="G5" s="103">
        <v>2040</v>
      </c>
      <c r="H5" s="77">
        <v>2050</v>
      </c>
      <c r="I5" s="77">
        <v>2060</v>
      </c>
      <c r="J5" s="77">
        <v>2070</v>
      </c>
      <c r="K5" s="77">
        <v>2080</v>
      </c>
    </row>
    <row r="6" spans="1:11" s="3" customFormat="1">
      <c r="A6" s="94" t="s">
        <v>128</v>
      </c>
      <c r="B6" s="87">
        <v>180.3</v>
      </c>
      <c r="C6" s="87">
        <v>198.9</v>
      </c>
      <c r="D6" s="87">
        <v>216</v>
      </c>
      <c r="E6" s="87">
        <v>232.9</v>
      </c>
      <c r="F6" s="101">
        <v>252.5</v>
      </c>
      <c r="G6" s="101">
        <v>302.2</v>
      </c>
      <c r="H6" s="87">
        <v>358.3</v>
      </c>
      <c r="I6" s="87">
        <v>422.6</v>
      </c>
      <c r="J6" s="87">
        <v>503.7</v>
      </c>
      <c r="K6" s="87">
        <v>595.6</v>
      </c>
    </row>
    <row r="7" spans="1:11" s="3" customFormat="1">
      <c r="A7" s="78" t="s">
        <v>127</v>
      </c>
      <c r="B7" s="79">
        <v>76.099999999999994</v>
      </c>
      <c r="C7" s="79">
        <v>81.8</v>
      </c>
      <c r="D7" s="79">
        <v>88.8</v>
      </c>
      <c r="E7" s="79">
        <v>95.8</v>
      </c>
      <c r="F7" s="100">
        <v>103.9</v>
      </c>
      <c r="G7" s="100">
        <v>124.3</v>
      </c>
      <c r="H7" s="79">
        <v>147.4</v>
      </c>
      <c r="I7" s="79">
        <v>173.8</v>
      </c>
      <c r="J7" s="79">
        <v>207.2</v>
      </c>
      <c r="K7" s="79">
        <v>245</v>
      </c>
    </row>
    <row r="8" spans="1:11" s="3" customFormat="1">
      <c r="A8" s="78" t="s">
        <v>271</v>
      </c>
      <c r="B8" s="88">
        <v>2312.4</v>
      </c>
      <c r="C8" s="88">
        <v>2359.4</v>
      </c>
      <c r="D8" s="88">
        <v>2356.6</v>
      </c>
      <c r="E8" s="88">
        <v>2339.5</v>
      </c>
      <c r="F8" s="111">
        <v>2339</v>
      </c>
      <c r="G8" s="111">
        <v>2389.5</v>
      </c>
      <c r="H8" s="88">
        <v>2410.5</v>
      </c>
      <c r="I8" s="88">
        <v>2416</v>
      </c>
      <c r="J8" s="88">
        <v>2454.4</v>
      </c>
      <c r="K8" s="88">
        <v>2470.6</v>
      </c>
    </row>
    <row r="9" spans="1:11" s="3" customFormat="1">
      <c r="A9" s="99" t="s">
        <v>125</v>
      </c>
      <c r="B9" s="92">
        <v>2741.4</v>
      </c>
      <c r="C9" s="92">
        <v>2889.6</v>
      </c>
      <c r="D9" s="92">
        <v>3141.6</v>
      </c>
      <c r="E9" s="92">
        <v>3412.1</v>
      </c>
      <c r="F9" s="114">
        <v>3700.3</v>
      </c>
      <c r="G9" s="114">
        <v>4335.3</v>
      </c>
      <c r="H9" s="92">
        <v>5095.8</v>
      </c>
      <c r="I9" s="92">
        <v>5995.9</v>
      </c>
      <c r="J9" s="92">
        <v>7034.4</v>
      </c>
      <c r="K9" s="92">
        <v>8263.5</v>
      </c>
    </row>
    <row r="10" spans="1:11" s="3" customForma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</row>
    <row r="11" spans="1:11" s="3" customFormat="1">
      <c r="A11" s="78"/>
      <c r="B11" s="78"/>
      <c r="C11" s="78"/>
      <c r="D11" s="78"/>
      <c r="E11" s="78"/>
      <c r="F11" s="102"/>
      <c r="G11" s="102"/>
      <c r="H11" s="77"/>
      <c r="I11" s="77"/>
      <c r="J11" s="77"/>
      <c r="K11" s="77"/>
    </row>
    <row r="12" spans="1:11" s="3" customFormat="1">
      <c r="A12" s="78" t="s">
        <v>270</v>
      </c>
      <c r="B12" s="78"/>
      <c r="C12" s="78"/>
      <c r="D12" s="78"/>
      <c r="E12" s="78"/>
      <c r="F12" s="102"/>
      <c r="G12" s="102"/>
      <c r="H12" s="77"/>
      <c r="I12" s="77"/>
      <c r="J12" s="77"/>
      <c r="K12" s="77"/>
    </row>
    <row r="13" spans="1:11" s="3" customFormat="1">
      <c r="A13" s="78"/>
      <c r="B13" s="78">
        <v>2010</v>
      </c>
      <c r="C13" s="78">
        <v>2015</v>
      </c>
      <c r="D13" s="78">
        <v>2020</v>
      </c>
      <c r="E13" s="78">
        <v>2025</v>
      </c>
      <c r="F13" s="102">
        <v>2030</v>
      </c>
      <c r="G13" s="102">
        <v>2040</v>
      </c>
      <c r="H13" s="77">
        <v>2050</v>
      </c>
      <c r="I13" s="77">
        <v>2060</v>
      </c>
      <c r="J13" s="77">
        <v>2070</v>
      </c>
      <c r="K13" s="77">
        <v>2080</v>
      </c>
    </row>
    <row r="14" spans="1:11" s="3" customFormat="1">
      <c r="A14" s="94" t="s">
        <v>268</v>
      </c>
      <c r="B14" s="87">
        <v>22.5</v>
      </c>
      <c r="C14" s="87">
        <v>26.5</v>
      </c>
      <c r="D14" s="87">
        <v>30.9</v>
      </c>
      <c r="E14" s="87">
        <v>34.799999999999997</v>
      </c>
      <c r="F14" s="101">
        <v>38.4</v>
      </c>
      <c r="G14" s="101">
        <v>43.2</v>
      </c>
      <c r="H14" s="87">
        <v>48.8</v>
      </c>
      <c r="I14" s="87">
        <v>57.1</v>
      </c>
      <c r="J14" s="87">
        <v>67.3</v>
      </c>
      <c r="K14" s="87">
        <v>79.7</v>
      </c>
    </row>
    <row r="15" spans="1:11" s="3" customFormat="1">
      <c r="A15" s="78" t="s">
        <v>123</v>
      </c>
      <c r="B15" s="79">
        <v>19.5</v>
      </c>
      <c r="C15" s="79">
        <v>23.5</v>
      </c>
      <c r="D15" s="79">
        <v>27.9</v>
      </c>
      <c r="E15" s="79">
        <v>31.9</v>
      </c>
      <c r="F15" s="100">
        <v>35.4</v>
      </c>
      <c r="G15" s="100">
        <v>40.200000000000003</v>
      </c>
      <c r="H15" s="79">
        <v>45.8</v>
      </c>
      <c r="I15" s="79">
        <v>54</v>
      </c>
      <c r="J15" s="79">
        <v>64.099999999999994</v>
      </c>
      <c r="K15" s="79">
        <v>76.2</v>
      </c>
    </row>
    <row r="16" spans="1:11" s="3" customFormat="1">
      <c r="A16" s="78" t="s">
        <v>267</v>
      </c>
      <c r="B16" s="79">
        <v>2.5</v>
      </c>
      <c r="C16" s="79">
        <v>2.5</v>
      </c>
      <c r="D16" s="79">
        <v>2.4</v>
      </c>
      <c r="E16" s="79">
        <v>2.2999999999999998</v>
      </c>
      <c r="F16" s="100">
        <v>2.2000000000000002</v>
      </c>
      <c r="G16" s="100">
        <v>2.1</v>
      </c>
      <c r="H16" s="79">
        <v>1.9</v>
      </c>
      <c r="I16" s="79">
        <v>1.7</v>
      </c>
      <c r="J16" s="79">
        <v>1.6</v>
      </c>
      <c r="K16" s="79">
        <v>1.5</v>
      </c>
    </row>
    <row r="17" spans="1:73" s="3" customFormat="1">
      <c r="A17" s="99" t="s">
        <v>117</v>
      </c>
      <c r="B17" s="86">
        <v>0.5</v>
      </c>
      <c r="C17" s="86">
        <v>0.5</v>
      </c>
      <c r="D17" s="86">
        <v>0.6</v>
      </c>
      <c r="E17" s="86">
        <v>0.7</v>
      </c>
      <c r="F17" s="98">
        <v>0.7</v>
      </c>
      <c r="G17" s="98">
        <v>0.9</v>
      </c>
      <c r="H17" s="86">
        <v>1.1000000000000001</v>
      </c>
      <c r="I17" s="86">
        <v>1.3</v>
      </c>
      <c r="J17" s="86">
        <v>1.6</v>
      </c>
      <c r="K17" s="86">
        <v>1.9</v>
      </c>
    </row>
    <row r="18" spans="1:73" s="3" customFormat="1">
      <c r="A18" s="78"/>
      <c r="B18" s="78"/>
      <c r="C18" s="78"/>
      <c r="D18" s="78"/>
      <c r="E18" s="78"/>
      <c r="F18" s="102"/>
      <c r="G18" s="102"/>
      <c r="H18" s="77"/>
      <c r="I18" s="77"/>
      <c r="J18" s="77"/>
      <c r="K18" s="77"/>
    </row>
    <row r="19" spans="1:73" s="3" customFormat="1">
      <c r="A19" s="78"/>
      <c r="B19" s="78"/>
      <c r="C19" s="78"/>
      <c r="D19" s="78"/>
      <c r="E19" s="78"/>
      <c r="F19" s="102"/>
      <c r="G19" s="102"/>
      <c r="H19" s="77"/>
      <c r="I19" s="77"/>
      <c r="J19" s="77"/>
      <c r="K19" s="77"/>
    </row>
    <row r="20" spans="1:73" s="3" customFormat="1">
      <c r="A20" s="78" t="s">
        <v>269</v>
      </c>
      <c r="B20" s="78"/>
      <c r="C20" s="78"/>
      <c r="D20" s="78"/>
      <c r="E20" s="78"/>
      <c r="F20" s="102"/>
      <c r="G20" s="102"/>
      <c r="H20" s="77"/>
      <c r="I20" s="77"/>
      <c r="J20" s="77"/>
      <c r="K20" s="77"/>
    </row>
    <row r="21" spans="1:73" s="3" customFormat="1">
      <c r="A21" s="78"/>
      <c r="B21" s="78">
        <v>2010</v>
      </c>
      <c r="C21" s="78">
        <v>2015</v>
      </c>
      <c r="D21" s="78">
        <v>2020</v>
      </c>
      <c r="E21" s="78">
        <v>2025</v>
      </c>
      <c r="F21" s="102">
        <v>2030</v>
      </c>
      <c r="G21" s="102">
        <v>2040</v>
      </c>
      <c r="H21" s="77">
        <v>2050</v>
      </c>
      <c r="I21" s="77">
        <v>2060</v>
      </c>
      <c r="J21" s="77">
        <v>2070</v>
      </c>
      <c r="K21" s="77">
        <v>2080</v>
      </c>
    </row>
    <row r="22" spans="1:73" s="3" customFormat="1">
      <c r="A22" s="94" t="s">
        <v>268</v>
      </c>
      <c r="B22" s="87">
        <v>12.5</v>
      </c>
      <c r="C22" s="87">
        <v>13.3</v>
      </c>
      <c r="D22" s="87">
        <v>14.3</v>
      </c>
      <c r="E22" s="87">
        <v>15</v>
      </c>
      <c r="F22" s="101">
        <v>15.2</v>
      </c>
      <c r="G22" s="101">
        <v>14.3</v>
      </c>
      <c r="H22" s="87">
        <v>13.6</v>
      </c>
      <c r="I22" s="87">
        <v>13.5</v>
      </c>
      <c r="J22" s="87">
        <v>13.4</v>
      </c>
      <c r="K22" s="87">
        <v>13.4</v>
      </c>
    </row>
    <row r="23" spans="1:73" s="3" customFormat="1">
      <c r="A23" s="78" t="s">
        <v>123</v>
      </c>
      <c r="B23" s="79">
        <v>10.8</v>
      </c>
      <c r="C23" s="79">
        <v>11.8</v>
      </c>
      <c r="D23" s="79">
        <v>12.9</v>
      </c>
      <c r="E23" s="79">
        <v>13.7</v>
      </c>
      <c r="F23" s="100">
        <v>14</v>
      </c>
      <c r="G23" s="100">
        <v>13.3</v>
      </c>
      <c r="H23" s="79">
        <v>12.8</v>
      </c>
      <c r="I23" s="79">
        <v>12.8</v>
      </c>
      <c r="J23" s="79">
        <v>12.7</v>
      </c>
      <c r="K23" s="79">
        <v>12.8</v>
      </c>
    </row>
    <row r="24" spans="1:73" s="3" customFormat="1">
      <c r="A24" s="78" t="s">
        <v>267</v>
      </c>
      <c r="B24" s="79">
        <v>1.4</v>
      </c>
      <c r="C24" s="79">
        <v>1.3</v>
      </c>
      <c r="D24" s="79">
        <v>1.1000000000000001</v>
      </c>
      <c r="E24" s="79">
        <v>1</v>
      </c>
      <c r="F24" s="100">
        <v>0.9</v>
      </c>
      <c r="G24" s="100">
        <v>0.7</v>
      </c>
      <c r="H24" s="79">
        <v>0.5</v>
      </c>
      <c r="I24" s="79">
        <v>0.4</v>
      </c>
      <c r="J24" s="79">
        <v>0.3</v>
      </c>
      <c r="K24" s="79">
        <v>0.3</v>
      </c>
    </row>
    <row r="25" spans="1:73" s="3" customFormat="1">
      <c r="A25" s="99" t="s">
        <v>117</v>
      </c>
      <c r="B25" s="86">
        <v>0.3</v>
      </c>
      <c r="C25" s="86">
        <v>0.3</v>
      </c>
      <c r="D25" s="86">
        <v>0.3</v>
      </c>
      <c r="E25" s="86">
        <v>0.3</v>
      </c>
      <c r="F25" s="98">
        <v>0.3</v>
      </c>
      <c r="G25" s="98">
        <v>0.3</v>
      </c>
      <c r="H25" s="86">
        <v>0.3</v>
      </c>
      <c r="I25" s="86">
        <v>0.3</v>
      </c>
      <c r="J25" s="86">
        <v>0.3</v>
      </c>
      <c r="K25" s="86">
        <v>0.3</v>
      </c>
    </row>
    <row r="26" spans="1:73" s="3" customFormat="1">
      <c r="A26" s="78"/>
      <c r="B26" s="78"/>
      <c r="C26" s="78"/>
      <c r="D26" s="78"/>
      <c r="E26" s="78"/>
      <c r="F26" s="102"/>
      <c r="G26" s="102"/>
      <c r="H26" s="77"/>
      <c r="I26" s="77"/>
      <c r="J26" s="77"/>
      <c r="K26" s="77"/>
    </row>
    <row r="27" spans="1:73" s="3" customFormat="1">
      <c r="A27" s="78"/>
      <c r="B27" s="78"/>
      <c r="C27" s="78"/>
      <c r="D27" s="78"/>
      <c r="E27" s="78"/>
      <c r="F27" s="102"/>
      <c r="G27" s="102"/>
      <c r="H27" s="77"/>
      <c r="I27" s="77"/>
      <c r="J27" s="77"/>
      <c r="K27" s="77"/>
    </row>
    <row r="28" spans="1:73" s="3" customFormat="1">
      <c r="A28" s="259" t="s">
        <v>266</v>
      </c>
      <c r="B28" s="259"/>
      <c r="C28" s="259"/>
      <c r="D28" s="259"/>
      <c r="E28" s="259"/>
      <c r="F28" s="259"/>
      <c r="G28" s="259"/>
      <c r="H28" s="259"/>
      <c r="I28" s="259"/>
      <c r="J28" s="259"/>
      <c r="K28" s="77"/>
    </row>
    <row r="29" spans="1:73" s="3" customFormat="1">
      <c r="A29" s="78"/>
      <c r="B29" s="78">
        <v>2010</v>
      </c>
      <c r="C29" s="78">
        <v>2015</v>
      </c>
      <c r="D29" s="78">
        <v>2020</v>
      </c>
      <c r="E29" s="78">
        <v>2025</v>
      </c>
      <c r="F29" s="102">
        <v>2030</v>
      </c>
      <c r="G29" s="102">
        <v>2040</v>
      </c>
      <c r="H29" s="77">
        <v>2050</v>
      </c>
      <c r="I29" s="77">
        <v>2060</v>
      </c>
      <c r="J29" s="77">
        <v>2070</v>
      </c>
      <c r="K29" s="77">
        <v>2080</v>
      </c>
    </row>
    <row r="30" spans="1:73" s="3" customFormat="1">
      <c r="A30" s="94" t="s">
        <v>115</v>
      </c>
      <c r="B30" s="94">
        <v>1322.7</v>
      </c>
      <c r="C30" s="94">
        <v>1433.2</v>
      </c>
      <c r="D30" s="94">
        <v>1548.9</v>
      </c>
      <c r="E30" s="93">
        <v>1651.2</v>
      </c>
      <c r="F30" s="113">
        <v>1738.8</v>
      </c>
      <c r="G30" s="113">
        <v>1808.8</v>
      </c>
      <c r="H30" s="93">
        <v>1862.3</v>
      </c>
      <c r="I30" s="93">
        <v>1946.9</v>
      </c>
      <c r="J30" s="93">
        <v>2018.4</v>
      </c>
      <c r="K30" s="93">
        <v>2083.1999999999998</v>
      </c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</row>
    <row r="31" spans="1:73" s="3" customFormat="1">
      <c r="A31" s="78" t="s">
        <v>265</v>
      </c>
      <c r="B31" s="78">
        <v>1369.7</v>
      </c>
      <c r="C31" s="78">
        <v>1498.1</v>
      </c>
      <c r="D31" s="78">
        <v>1616.5</v>
      </c>
      <c r="E31" s="88">
        <v>1709.2</v>
      </c>
      <c r="F31" s="111">
        <v>1785.4</v>
      </c>
      <c r="G31" s="111">
        <v>1928.1</v>
      </c>
      <c r="H31" s="88">
        <v>2113.9</v>
      </c>
      <c r="I31" s="88">
        <v>2373.5</v>
      </c>
      <c r="J31" s="88">
        <v>2697.4</v>
      </c>
      <c r="K31" s="88">
        <v>3094.5</v>
      </c>
      <c r="L31" s="112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</row>
    <row r="32" spans="1:73" s="3" customFormat="1">
      <c r="A32" s="78" t="s">
        <v>113</v>
      </c>
      <c r="B32" s="78">
        <v>1200.8</v>
      </c>
      <c r="C32" s="78">
        <v>1341.3</v>
      </c>
      <c r="D32" s="78">
        <v>1474.9</v>
      </c>
      <c r="E32" s="88">
        <v>1578.4</v>
      </c>
      <c r="F32" s="111">
        <v>1661</v>
      </c>
      <c r="G32" s="111">
        <v>1809.5</v>
      </c>
      <c r="H32" s="88">
        <v>2001.5</v>
      </c>
      <c r="I32" s="88">
        <v>2265.4</v>
      </c>
      <c r="J32" s="88">
        <v>2589.3000000000002</v>
      </c>
      <c r="K32" s="88">
        <v>2983.8</v>
      </c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</row>
    <row r="33" spans="1:73" s="3" customFormat="1">
      <c r="A33" s="99" t="s">
        <v>112</v>
      </c>
      <c r="B33" s="86">
        <v>50</v>
      </c>
      <c r="C33" s="86">
        <v>51.8</v>
      </c>
      <c r="D33" s="86">
        <v>51.5</v>
      </c>
      <c r="E33" s="86">
        <v>50.1</v>
      </c>
      <c r="F33" s="98">
        <v>48.2</v>
      </c>
      <c r="G33" s="98">
        <v>44.5</v>
      </c>
      <c r="H33" s="86">
        <v>41.5</v>
      </c>
      <c r="I33" s="86">
        <v>39.6</v>
      </c>
      <c r="J33" s="86">
        <v>38.299999999999997</v>
      </c>
      <c r="K33" s="86">
        <v>37.4</v>
      </c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</row>
    <row r="34" spans="1:73" s="3" customFormat="1">
      <c r="F34" s="97"/>
      <c r="G34" s="97"/>
    </row>
    <row r="35" spans="1:73">
      <c r="F35" s="4"/>
      <c r="G35" s="4"/>
    </row>
  </sheetData>
  <mergeCells count="1">
    <mergeCell ref="A28:J28"/>
  </mergeCell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3"/>
  <sheetViews>
    <sheetView workbookViewId="0"/>
  </sheetViews>
  <sheetFormatPr defaultRowHeight="12.75"/>
  <cols>
    <col min="1" max="1" width="24" style="4" customWidth="1"/>
    <col min="2" max="11" width="6.7109375" style="4" customWidth="1"/>
    <col min="12" max="16384" width="9.140625" style="4"/>
  </cols>
  <sheetData>
    <row r="1" spans="1:11">
      <c r="A1" s="39" t="s">
        <v>280</v>
      </c>
    </row>
    <row r="2" spans="1:11">
      <c r="A2" s="4" t="s">
        <v>279</v>
      </c>
      <c r="F2" s="97"/>
      <c r="G2" s="97"/>
    </row>
    <row r="3" spans="1:11" s="77" customFormat="1" ht="12"/>
    <row r="4" spans="1:11">
      <c r="A4" s="69" t="s">
        <v>466</v>
      </c>
      <c r="B4" s="78"/>
      <c r="C4" s="78"/>
      <c r="D4" s="78"/>
      <c r="E4" s="78"/>
      <c r="F4" s="102"/>
      <c r="G4" s="102"/>
      <c r="H4" s="78"/>
      <c r="I4" s="77"/>
      <c r="J4" s="77"/>
      <c r="K4" s="77"/>
    </row>
    <row r="5" spans="1:11">
      <c r="A5" s="78"/>
      <c r="B5" s="78">
        <v>2010</v>
      </c>
      <c r="C5" s="78">
        <v>2015</v>
      </c>
      <c r="D5" s="78">
        <v>2020</v>
      </c>
      <c r="E5" s="78">
        <v>2025</v>
      </c>
      <c r="F5" s="102">
        <v>2030</v>
      </c>
      <c r="G5" s="102">
        <v>2040</v>
      </c>
      <c r="H5" s="78">
        <v>2050</v>
      </c>
      <c r="I5" s="77">
        <v>2060</v>
      </c>
      <c r="J5" s="77">
        <v>2070</v>
      </c>
      <c r="K5" s="77">
        <v>2080</v>
      </c>
    </row>
    <row r="6" spans="1:11">
      <c r="A6" s="144" t="s">
        <v>278</v>
      </c>
      <c r="B6" s="143">
        <v>48372.800000000003</v>
      </c>
      <c r="C6" s="143">
        <v>52589.2</v>
      </c>
      <c r="D6" s="143">
        <v>57310.6</v>
      </c>
      <c r="E6" s="143">
        <v>62041.9</v>
      </c>
      <c r="F6" s="143">
        <v>67500.600000000006</v>
      </c>
      <c r="G6" s="143">
        <v>81185.399999999994</v>
      </c>
      <c r="H6" s="143">
        <v>96741.4</v>
      </c>
      <c r="I6" s="143">
        <v>114463.1</v>
      </c>
      <c r="J6" s="143">
        <v>136684.70000000001</v>
      </c>
      <c r="K6" s="143">
        <v>161952.1</v>
      </c>
    </row>
    <row r="7" spans="1:11">
      <c r="A7" s="78" t="s">
        <v>160</v>
      </c>
      <c r="B7" s="79">
        <v>172.8</v>
      </c>
      <c r="C7" s="79">
        <v>185.7</v>
      </c>
      <c r="D7" s="79">
        <v>203.8</v>
      </c>
      <c r="E7" s="79">
        <v>212.8</v>
      </c>
      <c r="F7" s="100">
        <v>213.2</v>
      </c>
      <c r="G7" s="100">
        <v>206.2</v>
      </c>
      <c r="H7" s="79">
        <v>209.8</v>
      </c>
      <c r="I7" s="79">
        <v>214.9</v>
      </c>
      <c r="J7" s="79">
        <v>214.7</v>
      </c>
      <c r="K7" s="79">
        <v>215.2</v>
      </c>
    </row>
    <row r="8" spans="1:11">
      <c r="A8" s="78" t="s">
        <v>145</v>
      </c>
      <c r="B8" s="79">
        <v>21.4</v>
      </c>
      <c r="C8" s="79">
        <v>25.9</v>
      </c>
      <c r="D8" s="79">
        <v>25.9</v>
      </c>
      <c r="E8" s="79">
        <v>25.9</v>
      </c>
      <c r="F8" s="100">
        <v>25.9</v>
      </c>
      <c r="G8" s="100">
        <v>25.9</v>
      </c>
      <c r="H8" s="79">
        <v>25.9</v>
      </c>
      <c r="I8" s="79">
        <v>25.9</v>
      </c>
      <c r="J8" s="79">
        <v>25.9</v>
      </c>
      <c r="K8" s="79">
        <v>25.9</v>
      </c>
    </row>
    <row r="9" spans="1:11">
      <c r="A9" s="80" t="s">
        <v>144</v>
      </c>
      <c r="B9" s="135">
        <v>1</v>
      </c>
      <c r="C9" s="135">
        <v>0.9</v>
      </c>
      <c r="D9" s="135">
        <v>0.7</v>
      </c>
      <c r="E9" s="135">
        <v>0.6</v>
      </c>
      <c r="F9" s="134">
        <v>0.6</v>
      </c>
      <c r="G9" s="134">
        <v>0.6</v>
      </c>
      <c r="H9" s="135">
        <v>0.6</v>
      </c>
      <c r="I9" s="135">
        <v>0.6</v>
      </c>
      <c r="J9" s="135">
        <v>0.6</v>
      </c>
      <c r="K9" s="135">
        <v>0.6</v>
      </c>
    </row>
    <row r="10" spans="1:11">
      <c r="A10" s="78" t="s">
        <v>277</v>
      </c>
      <c r="B10" s="135">
        <v>18.3</v>
      </c>
      <c r="C10" s="135">
        <v>9.8000000000000007</v>
      </c>
      <c r="D10" s="135">
        <v>10.7</v>
      </c>
      <c r="E10" s="135">
        <v>11.1</v>
      </c>
      <c r="F10" s="134">
        <v>11.1</v>
      </c>
      <c r="G10" s="134">
        <v>10.8</v>
      </c>
      <c r="H10" s="79">
        <v>11</v>
      </c>
      <c r="I10" s="79">
        <v>11.2</v>
      </c>
      <c r="J10" s="79">
        <v>11.2</v>
      </c>
      <c r="K10" s="79">
        <v>11.2</v>
      </c>
    </row>
    <row r="11" spans="1:11">
      <c r="A11" s="78" t="s">
        <v>142</v>
      </c>
      <c r="B11" s="135">
        <v>-21.4</v>
      </c>
      <c r="C11" s="135">
        <v>-24.2</v>
      </c>
      <c r="D11" s="135">
        <v>-26.7</v>
      </c>
      <c r="E11" s="135">
        <v>-28.5</v>
      </c>
      <c r="F11" s="134">
        <v>-29.6</v>
      </c>
      <c r="G11" s="134">
        <v>-29</v>
      </c>
      <c r="H11" s="79">
        <v>-28.6</v>
      </c>
      <c r="I11" s="79">
        <v>-29.2</v>
      </c>
      <c r="J11" s="79">
        <v>-29.3</v>
      </c>
      <c r="K11" s="79">
        <v>-29.6</v>
      </c>
    </row>
    <row r="12" spans="1:11">
      <c r="A12" s="80" t="s">
        <v>276</v>
      </c>
      <c r="B12" s="135">
        <v>-0.7</v>
      </c>
      <c r="C12" s="135">
        <v>-0.6</v>
      </c>
      <c r="D12" s="135">
        <v>-0.5</v>
      </c>
      <c r="E12" s="135">
        <v>-0.4</v>
      </c>
      <c r="F12" s="134">
        <v>-0.4</v>
      </c>
      <c r="G12" s="134">
        <v>-0.3</v>
      </c>
      <c r="H12" s="135">
        <v>-0.2</v>
      </c>
      <c r="I12" s="135">
        <v>-0.2</v>
      </c>
      <c r="J12" s="135">
        <v>-0.1</v>
      </c>
      <c r="K12" s="135">
        <v>-0.1</v>
      </c>
    </row>
    <row r="13" spans="1:11">
      <c r="A13" s="78" t="s">
        <v>140</v>
      </c>
      <c r="B13" s="135">
        <v>-0.7</v>
      </c>
      <c r="C13" s="135">
        <v>-0.7</v>
      </c>
      <c r="D13" s="135">
        <v>-0.7</v>
      </c>
      <c r="E13" s="135">
        <v>-0.7</v>
      </c>
      <c r="F13" s="134">
        <v>-0.7</v>
      </c>
      <c r="G13" s="134">
        <v>-0.7</v>
      </c>
      <c r="H13" s="79">
        <v>-0.7</v>
      </c>
      <c r="I13" s="79">
        <v>-0.7</v>
      </c>
      <c r="J13" s="79">
        <v>-0.7</v>
      </c>
      <c r="K13" s="79">
        <v>-0.7</v>
      </c>
    </row>
    <row r="14" spans="1:11">
      <c r="A14" s="99" t="s">
        <v>139</v>
      </c>
      <c r="B14" s="86">
        <v>190.7</v>
      </c>
      <c r="C14" s="86">
        <v>196.9</v>
      </c>
      <c r="D14" s="86">
        <v>213.2</v>
      </c>
      <c r="E14" s="86">
        <v>220.6</v>
      </c>
      <c r="F14" s="133">
        <v>220.1</v>
      </c>
      <c r="G14" s="133">
        <v>213.5</v>
      </c>
      <c r="H14" s="86">
        <v>217.7</v>
      </c>
      <c r="I14" s="86">
        <v>222.5</v>
      </c>
      <c r="J14" s="86">
        <v>222.3</v>
      </c>
      <c r="K14" s="86">
        <v>222.5</v>
      </c>
    </row>
    <row r="15" spans="1:11">
      <c r="A15" s="85" t="s">
        <v>275</v>
      </c>
      <c r="B15" s="78"/>
      <c r="C15" s="78"/>
      <c r="D15" s="78"/>
      <c r="E15" s="78"/>
      <c r="F15" s="102"/>
      <c r="G15" s="102"/>
      <c r="H15" s="78"/>
      <c r="I15" s="116"/>
      <c r="J15" s="77"/>
      <c r="K15" s="77"/>
    </row>
    <row r="16" spans="1:11">
      <c r="A16" s="85" t="s">
        <v>274</v>
      </c>
      <c r="B16" s="77"/>
      <c r="C16" s="77"/>
      <c r="D16" s="77"/>
      <c r="E16" s="77"/>
      <c r="F16" s="128"/>
      <c r="G16" s="128"/>
      <c r="H16" s="77"/>
      <c r="I16" s="77"/>
      <c r="J16" s="77"/>
      <c r="K16" s="77"/>
    </row>
    <row r="23" s="77" customFormat="1" ht="12"/>
  </sheetData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52"/>
  <sheetViews>
    <sheetView topLeftCell="A22" workbookViewId="0">
      <selection activeCell="C5" sqref="C5:F5"/>
    </sheetView>
  </sheetViews>
  <sheetFormatPr defaultRowHeight="12.75"/>
  <cols>
    <col min="1" max="1" width="28.85546875" style="4" customWidth="1"/>
    <col min="2" max="2" width="9.7109375" style="149" customWidth="1"/>
    <col min="3" max="6" width="9.85546875" style="148" customWidth="1"/>
    <col min="7" max="16384" width="9.140625" style="4"/>
  </cols>
  <sheetData>
    <row r="1" spans="1:6">
      <c r="A1" s="2" t="s">
        <v>323</v>
      </c>
    </row>
    <row r="2" spans="1:6">
      <c r="A2" s="77" t="s">
        <v>322</v>
      </c>
      <c r="C2" s="171"/>
      <c r="D2" s="171"/>
      <c r="E2" s="171"/>
      <c r="F2" s="171"/>
    </row>
    <row r="4" spans="1:6" s="3" customFormat="1">
      <c r="A4" s="107" t="s">
        <v>321</v>
      </c>
      <c r="B4" s="162"/>
      <c r="C4" s="169"/>
      <c r="D4" s="169"/>
      <c r="E4" s="169"/>
      <c r="F4" s="169"/>
    </row>
    <row r="5" spans="1:6">
      <c r="A5" s="77"/>
      <c r="B5" s="162"/>
      <c r="C5" s="169" t="s">
        <v>74</v>
      </c>
      <c r="D5" s="169" t="s">
        <v>70</v>
      </c>
      <c r="E5" s="169" t="s">
        <v>69</v>
      </c>
      <c r="F5" s="169" t="s">
        <v>68</v>
      </c>
    </row>
    <row r="6" spans="1:6">
      <c r="A6" s="94" t="s">
        <v>318</v>
      </c>
      <c r="B6" s="156" t="s">
        <v>299</v>
      </c>
      <c r="C6" s="168">
        <v>83.6</v>
      </c>
      <c r="D6" s="168">
        <v>84.4</v>
      </c>
      <c r="E6" s="168">
        <v>39.4</v>
      </c>
      <c r="F6" s="168">
        <v>123.8</v>
      </c>
    </row>
    <row r="7" spans="1:6">
      <c r="A7" s="78" t="s">
        <v>317</v>
      </c>
      <c r="B7" s="154" t="s">
        <v>297</v>
      </c>
      <c r="C7" s="167">
        <v>92.2</v>
      </c>
      <c r="D7" s="167">
        <v>93.2</v>
      </c>
      <c r="E7" s="167">
        <v>45.3</v>
      </c>
      <c r="F7" s="167">
        <v>138.5</v>
      </c>
    </row>
    <row r="8" spans="1:6">
      <c r="A8" s="99" t="s">
        <v>316</v>
      </c>
      <c r="B8" s="152" t="s">
        <v>292</v>
      </c>
      <c r="C8" s="166">
        <v>48.4</v>
      </c>
      <c r="D8" s="166">
        <v>53.9</v>
      </c>
      <c r="E8" s="166">
        <v>22.1</v>
      </c>
      <c r="F8" s="166">
        <v>76.099999999999994</v>
      </c>
    </row>
    <row r="9" spans="1:6">
      <c r="A9" s="78" t="s">
        <v>315</v>
      </c>
      <c r="B9" s="154" t="s">
        <v>289</v>
      </c>
      <c r="C9" s="167">
        <v>289.89999999999998</v>
      </c>
      <c r="D9" s="167">
        <v>327.10000000000002</v>
      </c>
      <c r="E9" s="167">
        <v>177.9</v>
      </c>
      <c r="F9" s="167">
        <v>505.7</v>
      </c>
    </row>
    <row r="10" spans="1:6">
      <c r="A10" s="78" t="s">
        <v>314</v>
      </c>
      <c r="B10" s="154"/>
      <c r="C10" s="167">
        <v>-10.4</v>
      </c>
      <c r="D10" s="167">
        <v>-12.1</v>
      </c>
      <c r="E10" s="167">
        <v>-7.2</v>
      </c>
      <c r="F10" s="167">
        <v>-19.3</v>
      </c>
    </row>
    <row r="11" spans="1:6">
      <c r="A11" s="78" t="s">
        <v>313</v>
      </c>
      <c r="B11" s="154" t="s">
        <v>312</v>
      </c>
      <c r="C11" s="167">
        <v>9.3000000000000007</v>
      </c>
      <c r="D11" s="167">
        <v>10.7</v>
      </c>
      <c r="E11" s="167">
        <v>5</v>
      </c>
      <c r="F11" s="167">
        <v>16</v>
      </c>
    </row>
    <row r="12" spans="1:6">
      <c r="A12" s="78" t="s">
        <v>311</v>
      </c>
      <c r="B12" s="154"/>
      <c r="C12" s="167">
        <v>13.7</v>
      </c>
      <c r="D12" s="167">
        <v>15.5</v>
      </c>
      <c r="E12" s="167">
        <v>8.4</v>
      </c>
      <c r="F12" s="167">
        <v>23.9</v>
      </c>
    </row>
    <row r="13" spans="1:6">
      <c r="A13" s="99" t="s">
        <v>310</v>
      </c>
      <c r="B13" s="152" t="s">
        <v>309</v>
      </c>
      <c r="C13" s="166">
        <v>302.60000000000002</v>
      </c>
      <c r="D13" s="166">
        <v>341.2</v>
      </c>
      <c r="E13" s="166">
        <v>184.1</v>
      </c>
      <c r="F13" s="166">
        <v>526.4</v>
      </c>
    </row>
    <row r="14" spans="1:6">
      <c r="A14" s="94" t="s">
        <v>308</v>
      </c>
      <c r="B14" s="154" t="s">
        <v>307</v>
      </c>
      <c r="C14" s="168">
        <v>28.8</v>
      </c>
      <c r="D14" s="168">
        <v>25.8</v>
      </c>
      <c r="E14" s="168">
        <v>22.2</v>
      </c>
      <c r="F14" s="168">
        <v>24.5</v>
      </c>
    </row>
    <row r="15" spans="1:6">
      <c r="A15" s="80" t="s">
        <v>306</v>
      </c>
      <c r="B15" s="162" t="s">
        <v>305</v>
      </c>
      <c r="C15" s="167">
        <v>30.5</v>
      </c>
      <c r="D15" s="167">
        <v>27.3</v>
      </c>
      <c r="E15" s="167">
        <v>24.6</v>
      </c>
      <c r="F15" s="167">
        <v>26.3</v>
      </c>
    </row>
    <row r="16" spans="1:6">
      <c r="A16" s="99" t="s">
        <v>304</v>
      </c>
      <c r="B16" s="152" t="s">
        <v>303</v>
      </c>
      <c r="C16" s="166">
        <v>19.3</v>
      </c>
      <c r="D16" s="166">
        <v>19.8</v>
      </c>
      <c r="E16" s="166">
        <v>22.8</v>
      </c>
      <c r="F16" s="166">
        <v>21</v>
      </c>
    </row>
    <row r="17" spans="1:6">
      <c r="A17" s="165" t="s">
        <v>302</v>
      </c>
      <c r="C17" s="164"/>
      <c r="D17" s="164"/>
      <c r="E17" s="164"/>
      <c r="F17" s="164"/>
    </row>
    <row r="18" spans="1:6">
      <c r="A18" s="150" t="s">
        <v>320</v>
      </c>
      <c r="B18" s="162"/>
      <c r="C18" s="164"/>
      <c r="D18" s="164"/>
      <c r="E18" s="164"/>
      <c r="F18" s="164"/>
    </row>
    <row r="19" spans="1:6">
      <c r="A19" s="170"/>
      <c r="B19" s="162"/>
      <c r="C19" s="164"/>
      <c r="D19" s="164"/>
      <c r="E19" s="164"/>
      <c r="F19" s="164"/>
    </row>
    <row r="20" spans="1:6">
      <c r="A20" s="77"/>
      <c r="B20" s="162"/>
      <c r="C20" s="169"/>
      <c r="D20" s="169"/>
      <c r="E20" s="169"/>
      <c r="F20" s="169"/>
    </row>
    <row r="21" spans="1:6">
      <c r="A21" s="107" t="s">
        <v>319</v>
      </c>
      <c r="B21" s="162"/>
      <c r="C21" s="169"/>
      <c r="D21" s="169"/>
      <c r="E21" s="169"/>
      <c r="F21" s="169"/>
    </row>
    <row r="22" spans="1:6">
      <c r="A22" s="77"/>
      <c r="B22" s="162"/>
      <c r="C22" s="169" t="s">
        <v>74</v>
      </c>
      <c r="D22" s="169" t="s">
        <v>70</v>
      </c>
      <c r="E22" s="169" t="s">
        <v>69</v>
      </c>
      <c r="F22" s="169" t="s">
        <v>68</v>
      </c>
    </row>
    <row r="23" spans="1:6">
      <c r="A23" s="94" t="s">
        <v>318</v>
      </c>
      <c r="B23" s="156" t="s">
        <v>299</v>
      </c>
      <c r="C23" s="168">
        <v>83.6</v>
      </c>
      <c r="D23" s="168">
        <v>84.4</v>
      </c>
      <c r="E23" s="168">
        <v>39.4</v>
      </c>
      <c r="F23" s="168">
        <v>123.8</v>
      </c>
    </row>
    <row r="24" spans="1:6">
      <c r="A24" s="78" t="s">
        <v>317</v>
      </c>
      <c r="B24" s="154" t="s">
        <v>297</v>
      </c>
      <c r="C24" s="167">
        <v>92.2</v>
      </c>
      <c r="D24" s="167">
        <v>93.2</v>
      </c>
      <c r="E24" s="167">
        <v>45.3</v>
      </c>
      <c r="F24" s="167">
        <v>138.5</v>
      </c>
    </row>
    <row r="25" spans="1:6">
      <c r="A25" s="99" t="s">
        <v>316</v>
      </c>
      <c r="B25" s="152" t="s">
        <v>292</v>
      </c>
      <c r="C25" s="166">
        <v>48.4</v>
      </c>
      <c r="D25" s="166">
        <v>53.9</v>
      </c>
      <c r="E25" s="166">
        <v>22.1</v>
      </c>
      <c r="F25" s="166">
        <v>76.099999999999994</v>
      </c>
    </row>
    <row r="26" spans="1:6">
      <c r="A26" s="78" t="s">
        <v>315</v>
      </c>
      <c r="B26" s="154" t="s">
        <v>289</v>
      </c>
      <c r="C26" s="167">
        <v>346.2</v>
      </c>
      <c r="D26" s="167">
        <v>389.5</v>
      </c>
      <c r="E26" s="167">
        <v>208.9</v>
      </c>
      <c r="F26" s="167">
        <v>599.6</v>
      </c>
    </row>
    <row r="27" spans="1:6">
      <c r="A27" s="78" t="s">
        <v>314</v>
      </c>
      <c r="B27" s="154"/>
      <c r="C27" s="167">
        <v>-10.4</v>
      </c>
      <c r="D27" s="167">
        <v>-12.1</v>
      </c>
      <c r="E27" s="167">
        <v>-7.2</v>
      </c>
      <c r="F27" s="167">
        <v>-19.3</v>
      </c>
    </row>
    <row r="28" spans="1:6">
      <c r="A28" s="78" t="s">
        <v>313</v>
      </c>
      <c r="B28" s="154" t="s">
        <v>312</v>
      </c>
      <c r="C28" s="167">
        <v>12.2</v>
      </c>
      <c r="D28" s="167">
        <v>13.9</v>
      </c>
      <c r="E28" s="167">
        <v>6.4</v>
      </c>
      <c r="F28" s="167">
        <v>20.7</v>
      </c>
    </row>
    <row r="29" spans="1:6">
      <c r="A29" s="78" t="s">
        <v>311</v>
      </c>
      <c r="B29" s="154"/>
      <c r="C29" s="167">
        <v>12.9</v>
      </c>
      <c r="D29" s="167">
        <v>14.6</v>
      </c>
      <c r="E29" s="167">
        <v>7.8</v>
      </c>
      <c r="F29" s="167">
        <v>22.4</v>
      </c>
    </row>
    <row r="30" spans="1:6">
      <c r="A30" s="99" t="s">
        <v>310</v>
      </c>
      <c r="B30" s="152" t="s">
        <v>309</v>
      </c>
      <c r="C30" s="166">
        <v>361</v>
      </c>
      <c r="D30" s="166">
        <v>405.9</v>
      </c>
      <c r="E30" s="166">
        <v>215.9</v>
      </c>
      <c r="F30" s="166">
        <v>623.4</v>
      </c>
    </row>
    <row r="31" spans="1:6">
      <c r="A31" s="94" t="s">
        <v>308</v>
      </c>
      <c r="B31" s="154" t="s">
        <v>307</v>
      </c>
      <c r="C31" s="168">
        <v>24.1</v>
      </c>
      <c r="D31" s="168">
        <v>21.7</v>
      </c>
      <c r="E31" s="168">
        <v>18.899999999999999</v>
      </c>
      <c r="F31" s="168">
        <v>20.7</v>
      </c>
    </row>
    <row r="32" spans="1:6">
      <c r="A32" s="80" t="s">
        <v>306</v>
      </c>
      <c r="B32" s="162" t="s">
        <v>305</v>
      </c>
      <c r="C32" s="167">
        <v>25.5</v>
      </c>
      <c r="D32" s="167">
        <v>23</v>
      </c>
      <c r="E32" s="167">
        <v>21</v>
      </c>
      <c r="F32" s="167">
        <v>22.2</v>
      </c>
    </row>
    <row r="33" spans="1:7">
      <c r="A33" s="99" t="s">
        <v>304</v>
      </c>
      <c r="B33" s="152" t="s">
        <v>303</v>
      </c>
      <c r="C33" s="166">
        <v>25.3</v>
      </c>
      <c r="D33" s="166">
        <v>25.8</v>
      </c>
      <c r="E33" s="166">
        <v>28.8</v>
      </c>
      <c r="F33" s="166">
        <v>27.2</v>
      </c>
    </row>
    <row r="34" spans="1:7">
      <c r="A34" s="165" t="s">
        <v>302</v>
      </c>
      <c r="C34" s="164"/>
      <c r="D34" s="164"/>
      <c r="E34" s="164"/>
      <c r="F34" s="164"/>
    </row>
    <row r="35" spans="1:7">
      <c r="A35" s="150" t="s">
        <v>301</v>
      </c>
    </row>
    <row r="36" spans="1:7">
      <c r="A36" s="104"/>
    </row>
    <row r="38" spans="1:7">
      <c r="A38" s="163" t="s">
        <v>300</v>
      </c>
      <c r="B38" s="4"/>
      <c r="C38" s="4"/>
      <c r="D38" s="4"/>
      <c r="E38" s="4"/>
      <c r="F38" s="4"/>
    </row>
    <row r="39" spans="1:7">
      <c r="B39" s="162"/>
      <c r="C39" s="160">
        <v>2010</v>
      </c>
      <c r="D39" s="160">
        <v>2015</v>
      </c>
      <c r="E39" s="160">
        <v>2020</v>
      </c>
      <c r="F39" s="160">
        <v>2025</v>
      </c>
      <c r="G39" s="160">
        <v>2030</v>
      </c>
    </row>
    <row r="40" spans="1:7">
      <c r="A40" s="94" t="s">
        <v>154</v>
      </c>
      <c r="B40" s="156" t="s">
        <v>299</v>
      </c>
      <c r="C40" s="155">
        <v>48.4</v>
      </c>
      <c r="D40" s="155">
        <v>58.5</v>
      </c>
      <c r="E40" s="155">
        <v>69.400000000000006</v>
      </c>
      <c r="F40" s="155">
        <v>81.7</v>
      </c>
      <c r="G40" s="155">
        <v>96.7</v>
      </c>
    </row>
    <row r="41" spans="1:7">
      <c r="A41" s="99" t="s">
        <v>298</v>
      </c>
      <c r="B41" s="152" t="s">
        <v>297</v>
      </c>
      <c r="C41" s="151">
        <v>92.2</v>
      </c>
      <c r="D41" s="151">
        <v>108.8</v>
      </c>
      <c r="E41" s="151">
        <v>135.1</v>
      </c>
      <c r="F41" s="151">
        <v>162.9</v>
      </c>
      <c r="G41" s="151">
        <v>193.1</v>
      </c>
    </row>
    <row r="42" spans="1:7">
      <c r="A42" s="161" t="s">
        <v>296</v>
      </c>
      <c r="B42" s="154"/>
      <c r="C42" s="153"/>
      <c r="D42" s="153"/>
      <c r="E42" s="153"/>
      <c r="F42" s="153"/>
      <c r="G42" s="160"/>
    </row>
    <row r="43" spans="1:7">
      <c r="A43" s="94" t="s">
        <v>295</v>
      </c>
      <c r="B43" s="156"/>
      <c r="C43" s="155">
        <v>289.89999999999998</v>
      </c>
      <c r="D43" s="155">
        <v>371.3</v>
      </c>
      <c r="E43" s="155">
        <v>456.1</v>
      </c>
      <c r="F43" s="155">
        <v>550.5</v>
      </c>
      <c r="G43" s="155">
        <v>656.4</v>
      </c>
    </row>
    <row r="44" spans="1:7">
      <c r="A44" s="78" t="s">
        <v>294</v>
      </c>
      <c r="B44" s="154"/>
      <c r="C44" s="153">
        <v>-10.4</v>
      </c>
      <c r="D44" s="153">
        <v>-14.1</v>
      </c>
      <c r="E44" s="153">
        <v>-18.5</v>
      </c>
      <c r="F44" s="153">
        <v>-23.3</v>
      </c>
      <c r="G44" s="153">
        <v>-28.7</v>
      </c>
    </row>
    <row r="45" spans="1:7">
      <c r="A45" s="78" t="s">
        <v>293</v>
      </c>
      <c r="B45" s="154" t="s">
        <v>292</v>
      </c>
      <c r="C45" s="153">
        <v>9.3000000000000007</v>
      </c>
      <c r="D45" s="153">
        <v>10.9</v>
      </c>
      <c r="E45" s="153">
        <v>12.8</v>
      </c>
      <c r="F45" s="153">
        <v>14.8</v>
      </c>
      <c r="G45" s="153">
        <v>17.2</v>
      </c>
    </row>
    <row r="46" spans="1:7">
      <c r="A46" s="78" t="s">
        <v>291</v>
      </c>
      <c r="B46" s="154"/>
      <c r="C46" s="153">
        <v>13.7</v>
      </c>
      <c r="D46" s="153">
        <v>19.399999999999999</v>
      </c>
      <c r="E46" s="153">
        <v>23.8</v>
      </c>
      <c r="F46" s="153">
        <v>28.7</v>
      </c>
      <c r="G46" s="153">
        <v>34.200000000000003</v>
      </c>
    </row>
    <row r="47" spans="1:7">
      <c r="A47" s="99" t="s">
        <v>290</v>
      </c>
      <c r="B47" s="152" t="s">
        <v>289</v>
      </c>
      <c r="C47" s="151">
        <v>302.60000000000002</v>
      </c>
      <c r="D47" s="151">
        <v>387.5</v>
      </c>
      <c r="E47" s="151">
        <v>474.2</v>
      </c>
      <c r="F47" s="151">
        <v>570.70000000000005</v>
      </c>
      <c r="G47" s="151">
        <v>679.1</v>
      </c>
    </row>
    <row r="48" spans="1:7">
      <c r="A48" s="159" t="s">
        <v>288</v>
      </c>
      <c r="B48" s="158"/>
      <c r="C48" s="157"/>
      <c r="D48" s="157"/>
      <c r="E48" s="157"/>
      <c r="F48" s="157"/>
      <c r="G48" s="157"/>
    </row>
    <row r="49" spans="1:7">
      <c r="A49" s="94" t="s">
        <v>287</v>
      </c>
      <c r="B49" s="156" t="s">
        <v>286</v>
      </c>
      <c r="C49" s="155">
        <v>30.5</v>
      </c>
      <c r="D49" s="155">
        <v>28.1</v>
      </c>
      <c r="E49" s="155">
        <v>28.5</v>
      </c>
      <c r="F49" s="155">
        <v>28.6</v>
      </c>
      <c r="G49" s="155">
        <v>28.4</v>
      </c>
    </row>
    <row r="50" spans="1:7">
      <c r="A50" s="80" t="s">
        <v>285</v>
      </c>
      <c r="B50" s="154" t="s">
        <v>284</v>
      </c>
      <c r="C50" s="153">
        <v>434.9</v>
      </c>
      <c r="D50" s="153">
        <v>476.4</v>
      </c>
      <c r="E50" s="153">
        <v>488.7</v>
      </c>
      <c r="F50" s="153">
        <v>499</v>
      </c>
      <c r="G50" s="153">
        <v>502.5</v>
      </c>
    </row>
    <row r="51" spans="1:7">
      <c r="A51" s="99" t="s">
        <v>283</v>
      </c>
      <c r="B51" s="152" t="s">
        <v>282</v>
      </c>
      <c r="C51" s="151">
        <v>19.3</v>
      </c>
      <c r="D51" s="151">
        <v>18.7</v>
      </c>
      <c r="E51" s="151">
        <v>18.399999999999999</v>
      </c>
      <c r="F51" s="151">
        <v>18.100000000000001</v>
      </c>
      <c r="G51" s="151">
        <v>17.8</v>
      </c>
    </row>
    <row r="52" spans="1:7">
      <c r="A52" s="150" t="s">
        <v>281</v>
      </c>
      <c r="B52" s="4"/>
      <c r="C52" s="4"/>
      <c r="D52" s="4"/>
      <c r="E52" s="4"/>
      <c r="F52" s="4"/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37"/>
  <sheetViews>
    <sheetView workbookViewId="0"/>
  </sheetViews>
  <sheetFormatPr defaultRowHeight="12.75"/>
  <cols>
    <col min="1" max="1" width="18.42578125" style="4" customWidth="1"/>
    <col min="2" max="11" width="6.42578125" style="4" customWidth="1"/>
    <col min="12" max="16384" width="9.140625" style="4"/>
  </cols>
  <sheetData>
    <row r="1" spans="1:11">
      <c r="A1" s="177" t="s">
        <v>336</v>
      </c>
      <c r="I1" s="59"/>
    </row>
    <row r="4" spans="1:11">
      <c r="A4" s="175" t="s">
        <v>455</v>
      </c>
    </row>
    <row r="5" spans="1:11">
      <c r="A5" s="99"/>
      <c r="B5" s="99">
        <v>2010</v>
      </c>
      <c r="C5" s="99">
        <v>2015</v>
      </c>
      <c r="D5" s="99">
        <v>2020</v>
      </c>
      <c r="E5" s="99">
        <v>2025</v>
      </c>
      <c r="F5" s="99">
        <v>2030</v>
      </c>
      <c r="G5" s="99">
        <v>2040</v>
      </c>
      <c r="H5" s="99">
        <v>2050</v>
      </c>
      <c r="I5" s="99">
        <v>2060</v>
      </c>
      <c r="J5" s="99">
        <v>2070</v>
      </c>
      <c r="K5" s="99">
        <v>2080</v>
      </c>
    </row>
    <row r="6" spans="1:11">
      <c r="A6" s="91" t="s">
        <v>335</v>
      </c>
      <c r="B6" s="174">
        <v>80</v>
      </c>
      <c r="C6" s="174">
        <v>81.2</v>
      </c>
      <c r="D6" s="174">
        <v>82.3</v>
      </c>
      <c r="E6" s="174">
        <v>83.4</v>
      </c>
      <c r="F6" s="174">
        <v>84.5</v>
      </c>
      <c r="G6" s="174">
        <v>86.4</v>
      </c>
      <c r="H6" s="174">
        <v>88</v>
      </c>
      <c r="I6" s="174">
        <v>89.5</v>
      </c>
      <c r="J6" s="174">
        <v>90.2</v>
      </c>
      <c r="K6" s="174">
        <v>90.8</v>
      </c>
    </row>
    <row r="7" spans="1:11">
      <c r="A7" s="80" t="s">
        <v>334</v>
      </c>
      <c r="B7" s="71">
        <v>76.8</v>
      </c>
      <c r="C7" s="71">
        <v>78.099999999999994</v>
      </c>
      <c r="D7" s="71">
        <v>79.400000000000006</v>
      </c>
      <c r="E7" s="71">
        <v>80.599999999999994</v>
      </c>
      <c r="F7" s="71">
        <v>81.8</v>
      </c>
      <c r="G7" s="71">
        <v>84</v>
      </c>
      <c r="H7" s="71">
        <v>85.9</v>
      </c>
      <c r="I7" s="71">
        <v>87.6</v>
      </c>
      <c r="J7" s="71">
        <v>88.4</v>
      </c>
      <c r="K7" s="71">
        <v>89.1</v>
      </c>
    </row>
    <row r="8" spans="1:11">
      <c r="A8" s="80" t="s">
        <v>333</v>
      </c>
      <c r="B8" s="71">
        <v>83.3</v>
      </c>
      <c r="C8" s="71">
        <v>84.3</v>
      </c>
      <c r="D8" s="71">
        <v>85.3</v>
      </c>
      <c r="E8" s="71">
        <v>86.2</v>
      </c>
      <c r="F8" s="71">
        <v>87.1</v>
      </c>
      <c r="G8" s="71">
        <v>88.8</v>
      </c>
      <c r="H8" s="71">
        <v>90.2</v>
      </c>
      <c r="I8" s="71">
        <v>91.4</v>
      </c>
      <c r="J8" s="71">
        <v>92</v>
      </c>
      <c r="K8" s="71">
        <v>92.5</v>
      </c>
    </row>
    <row r="9" spans="1:11">
      <c r="A9" s="80" t="s">
        <v>332</v>
      </c>
      <c r="B9" s="71">
        <v>55.7</v>
      </c>
      <c r="C9" s="71">
        <v>56.8</v>
      </c>
      <c r="D9" s="71">
        <v>57.8</v>
      </c>
      <c r="E9" s="71">
        <v>58.9</v>
      </c>
      <c r="F9" s="71">
        <v>59.9</v>
      </c>
      <c r="G9" s="71">
        <v>61.7</v>
      </c>
      <c r="H9" s="71">
        <v>63.3</v>
      </c>
      <c r="I9" s="71">
        <v>64.7</v>
      </c>
      <c r="J9" s="71">
        <v>65.3</v>
      </c>
      <c r="K9" s="71">
        <v>66</v>
      </c>
    </row>
    <row r="10" spans="1:11">
      <c r="A10" s="80" t="s">
        <v>331</v>
      </c>
      <c r="B10" s="71">
        <v>52.5</v>
      </c>
      <c r="C10" s="71">
        <v>53.8</v>
      </c>
      <c r="D10" s="71">
        <v>55</v>
      </c>
      <c r="E10" s="71">
        <v>56.1</v>
      </c>
      <c r="F10" s="71">
        <v>57.3</v>
      </c>
      <c r="G10" s="71">
        <v>59.3</v>
      </c>
      <c r="H10" s="71">
        <v>61.2</v>
      </c>
      <c r="I10" s="71">
        <v>62.8</v>
      </c>
      <c r="J10" s="71">
        <v>63.6</v>
      </c>
      <c r="K10" s="71">
        <v>64.3</v>
      </c>
    </row>
    <row r="11" spans="1:11">
      <c r="A11" s="80" t="s">
        <v>330</v>
      </c>
      <c r="B11" s="71">
        <v>58.7</v>
      </c>
      <c r="C11" s="71">
        <v>59.7</v>
      </c>
      <c r="D11" s="71">
        <v>60.6</v>
      </c>
      <c r="E11" s="71">
        <v>61.6</v>
      </c>
      <c r="F11" s="71">
        <v>62.4</v>
      </c>
      <c r="G11" s="71">
        <v>64</v>
      </c>
      <c r="H11" s="71">
        <v>65.400000000000006</v>
      </c>
      <c r="I11" s="71">
        <v>66.599999999999994</v>
      </c>
      <c r="J11" s="71">
        <v>67.2</v>
      </c>
      <c r="K11" s="71">
        <v>67.7</v>
      </c>
    </row>
    <row r="12" spans="1:11">
      <c r="A12" s="80" t="s">
        <v>329</v>
      </c>
      <c r="B12" s="71">
        <v>21</v>
      </c>
      <c r="C12" s="71">
        <v>21.9</v>
      </c>
      <c r="D12" s="71">
        <v>22.8</v>
      </c>
      <c r="E12" s="71">
        <v>23.7</v>
      </c>
      <c r="F12" s="71">
        <v>24.5</v>
      </c>
      <c r="G12" s="71">
        <v>26</v>
      </c>
      <c r="H12" s="71">
        <v>27.3</v>
      </c>
      <c r="I12" s="71">
        <v>28.5</v>
      </c>
      <c r="J12" s="71">
        <v>29</v>
      </c>
      <c r="K12" s="71">
        <v>29.5</v>
      </c>
    </row>
    <row r="13" spans="1:11">
      <c r="A13" s="80" t="s">
        <v>328</v>
      </c>
      <c r="B13" s="71">
        <v>18.8</v>
      </c>
      <c r="C13" s="71">
        <v>19.8</v>
      </c>
      <c r="D13" s="71">
        <v>20.7</v>
      </c>
      <c r="E13" s="71">
        <v>21.6</v>
      </c>
      <c r="F13" s="71">
        <v>22.5</v>
      </c>
      <c r="G13" s="71">
        <v>24.1</v>
      </c>
      <c r="H13" s="71">
        <v>25.6</v>
      </c>
      <c r="I13" s="71">
        <v>26.9</v>
      </c>
      <c r="J13" s="71">
        <v>27.5</v>
      </c>
      <c r="K13" s="71">
        <v>28</v>
      </c>
    </row>
    <row r="14" spans="1:11">
      <c r="A14" s="80" t="s">
        <v>327</v>
      </c>
      <c r="B14" s="71">
        <v>22.9</v>
      </c>
      <c r="C14" s="71">
        <v>23.8</v>
      </c>
      <c r="D14" s="71">
        <v>24.7</v>
      </c>
      <c r="E14" s="71">
        <v>25.5</v>
      </c>
      <c r="F14" s="71">
        <v>26.3</v>
      </c>
      <c r="G14" s="71">
        <v>27.7</v>
      </c>
      <c r="H14" s="71">
        <v>29</v>
      </c>
      <c r="I14" s="71">
        <v>30.1</v>
      </c>
      <c r="J14" s="71">
        <v>30.6</v>
      </c>
      <c r="K14" s="71">
        <v>31</v>
      </c>
    </row>
    <row r="15" spans="1:11">
      <c r="A15" s="80" t="s">
        <v>326</v>
      </c>
      <c r="B15" s="71">
        <v>19.399999999999999</v>
      </c>
      <c r="C15" s="71">
        <v>20.3</v>
      </c>
      <c r="D15" s="71">
        <v>21.2</v>
      </c>
      <c r="E15" s="71">
        <v>22</v>
      </c>
      <c r="F15" s="71">
        <v>22.8</v>
      </c>
      <c r="G15" s="71">
        <v>24.2</v>
      </c>
      <c r="H15" s="71">
        <v>25.5</v>
      </c>
      <c r="I15" s="71">
        <v>26.7</v>
      </c>
      <c r="J15" s="71">
        <v>27.2</v>
      </c>
      <c r="K15" s="71">
        <v>27.6</v>
      </c>
    </row>
    <row r="16" spans="1:11">
      <c r="A16" s="80" t="s">
        <v>325</v>
      </c>
      <c r="B16" s="71">
        <v>17.3</v>
      </c>
      <c r="C16" s="71">
        <v>18.3</v>
      </c>
      <c r="D16" s="71">
        <v>19.2</v>
      </c>
      <c r="E16" s="71">
        <v>20</v>
      </c>
      <c r="F16" s="71">
        <v>20.9</v>
      </c>
      <c r="G16" s="71">
        <v>22.4</v>
      </c>
      <c r="H16" s="71">
        <v>23.8</v>
      </c>
      <c r="I16" s="71">
        <v>25.1</v>
      </c>
      <c r="J16" s="71">
        <v>25.6</v>
      </c>
      <c r="K16" s="71">
        <v>26.2</v>
      </c>
    </row>
    <row r="17" spans="1:11">
      <c r="A17" s="90" t="s">
        <v>324</v>
      </c>
      <c r="B17" s="173">
        <v>21.2</v>
      </c>
      <c r="C17" s="173">
        <v>22.1</v>
      </c>
      <c r="D17" s="173">
        <v>22.9</v>
      </c>
      <c r="E17" s="173">
        <v>23.8</v>
      </c>
      <c r="F17" s="173">
        <v>24.5</v>
      </c>
      <c r="G17" s="173">
        <v>25.9</v>
      </c>
      <c r="H17" s="173">
        <v>27.1</v>
      </c>
      <c r="I17" s="173">
        <v>28.2</v>
      </c>
      <c r="J17" s="173">
        <v>28.7</v>
      </c>
      <c r="K17" s="173">
        <v>29.1</v>
      </c>
    </row>
    <row r="18" spans="1:11">
      <c r="A18" s="176"/>
    </row>
    <row r="21" spans="1:11">
      <c r="A21" s="175" t="s">
        <v>456</v>
      </c>
    </row>
    <row r="22" spans="1:11">
      <c r="A22" s="99"/>
      <c r="B22" s="99">
        <v>2010</v>
      </c>
      <c r="C22" s="99">
        <v>2015</v>
      </c>
      <c r="D22" s="99">
        <v>2020</v>
      </c>
      <c r="E22" s="99">
        <v>2025</v>
      </c>
      <c r="F22" s="99">
        <v>2030</v>
      </c>
      <c r="G22" s="99">
        <v>2040</v>
      </c>
      <c r="H22" s="99">
        <v>2050</v>
      </c>
      <c r="I22" s="99">
        <v>2060</v>
      </c>
      <c r="J22" s="99">
        <v>2070</v>
      </c>
      <c r="K22" s="99">
        <v>2080</v>
      </c>
    </row>
    <row r="23" spans="1:11">
      <c r="A23" s="91" t="s">
        <v>335</v>
      </c>
      <c r="B23" s="174">
        <v>90.6</v>
      </c>
      <c r="C23" s="174">
        <v>91</v>
      </c>
      <c r="D23" s="174">
        <v>91.4</v>
      </c>
      <c r="E23" s="174">
        <v>91.7</v>
      </c>
      <c r="F23" s="174">
        <v>92</v>
      </c>
      <c r="G23" s="174"/>
      <c r="H23" s="174"/>
      <c r="I23" s="174"/>
      <c r="J23" s="174"/>
      <c r="K23" s="174"/>
    </row>
    <row r="24" spans="1:11">
      <c r="A24" s="80" t="s">
        <v>334</v>
      </c>
      <c r="B24" s="71">
        <v>88.7</v>
      </c>
      <c r="C24" s="71">
        <v>89.2</v>
      </c>
      <c r="D24" s="71">
        <v>89.6</v>
      </c>
      <c r="E24" s="71">
        <v>90</v>
      </c>
      <c r="F24" s="71">
        <v>90.4</v>
      </c>
      <c r="G24" s="71"/>
      <c r="H24" s="71"/>
      <c r="I24" s="71"/>
      <c r="J24" s="71"/>
      <c r="K24" s="71"/>
    </row>
    <row r="25" spans="1:11">
      <c r="A25" s="80" t="s">
        <v>333</v>
      </c>
      <c r="B25" s="71">
        <v>92.6</v>
      </c>
      <c r="C25" s="71">
        <v>92.9</v>
      </c>
      <c r="D25" s="71">
        <v>93.2</v>
      </c>
      <c r="E25" s="71">
        <v>93.5</v>
      </c>
      <c r="F25" s="71">
        <v>93.8</v>
      </c>
      <c r="G25" s="71"/>
      <c r="H25" s="71"/>
      <c r="I25" s="71"/>
      <c r="J25" s="71"/>
      <c r="K25" s="71"/>
    </row>
    <row r="26" spans="1:11">
      <c r="A26" s="80" t="s">
        <v>332</v>
      </c>
      <c r="B26" s="71">
        <v>63.9</v>
      </c>
      <c r="C26" s="71">
        <v>64.5</v>
      </c>
      <c r="D26" s="71">
        <v>65</v>
      </c>
      <c r="E26" s="71">
        <v>65.400000000000006</v>
      </c>
      <c r="F26" s="71">
        <v>65.8</v>
      </c>
      <c r="G26" s="71">
        <v>66.5</v>
      </c>
      <c r="H26" s="71">
        <v>67.099999999999994</v>
      </c>
      <c r="I26" s="71">
        <v>67.599999999999994</v>
      </c>
      <c r="J26" s="71"/>
      <c r="K26" s="71"/>
    </row>
    <row r="27" spans="1:11">
      <c r="A27" s="80" t="s">
        <v>331</v>
      </c>
      <c r="B27" s="71">
        <v>61.6</v>
      </c>
      <c r="C27" s="71">
        <v>62.3</v>
      </c>
      <c r="D27" s="71">
        <v>62.9</v>
      </c>
      <c r="E27" s="71">
        <v>63.5</v>
      </c>
      <c r="F27" s="71">
        <v>63.9</v>
      </c>
      <c r="G27" s="71">
        <v>64.8</v>
      </c>
      <c r="H27" s="71">
        <v>65.5</v>
      </c>
      <c r="I27" s="71">
        <v>66.099999999999994</v>
      </c>
      <c r="J27" s="71"/>
      <c r="K27" s="71"/>
    </row>
    <row r="28" spans="1:11">
      <c r="A28" s="80" t="s">
        <v>330</v>
      </c>
      <c r="B28" s="71">
        <v>66.400000000000006</v>
      </c>
      <c r="C28" s="71">
        <v>66.8</v>
      </c>
      <c r="D28" s="71">
        <v>67.2</v>
      </c>
      <c r="E28" s="71">
        <v>67.5</v>
      </c>
      <c r="F28" s="71">
        <v>67.8</v>
      </c>
      <c r="G28" s="71">
        <v>68.3</v>
      </c>
      <c r="H28" s="71">
        <v>68.8</v>
      </c>
      <c r="I28" s="71">
        <v>69.2</v>
      </c>
      <c r="J28" s="71"/>
      <c r="K28" s="71"/>
    </row>
    <row r="29" spans="1:11">
      <c r="A29" s="80" t="s">
        <v>329</v>
      </c>
      <c r="B29" s="71">
        <v>23.6</v>
      </c>
      <c r="C29" s="71">
        <v>24.5</v>
      </c>
      <c r="D29" s="71">
        <v>25.4</v>
      </c>
      <c r="E29" s="71">
        <v>26.2</v>
      </c>
      <c r="F29" s="71">
        <v>26.9</v>
      </c>
      <c r="G29" s="71">
        <v>28.1</v>
      </c>
      <c r="H29" s="71">
        <v>28.9</v>
      </c>
      <c r="I29" s="71">
        <v>29.5</v>
      </c>
      <c r="J29" s="71">
        <v>30</v>
      </c>
      <c r="K29" s="71">
        <v>30.4</v>
      </c>
    </row>
    <row r="30" spans="1:11">
      <c r="A30" s="80" t="s">
        <v>328</v>
      </c>
      <c r="B30" s="71">
        <v>21.3</v>
      </c>
      <c r="C30" s="71">
        <v>22.3</v>
      </c>
      <c r="D30" s="71">
        <v>23.2</v>
      </c>
      <c r="E30" s="71">
        <v>24.1</v>
      </c>
      <c r="F30" s="71">
        <v>24.9</v>
      </c>
      <c r="G30" s="71">
        <v>26.3</v>
      </c>
      <c r="H30" s="71">
        <v>27.3</v>
      </c>
      <c r="I30" s="71">
        <v>27.9</v>
      </c>
      <c r="J30" s="71">
        <v>28.5</v>
      </c>
      <c r="K30" s="71">
        <v>29</v>
      </c>
    </row>
    <row r="31" spans="1:11">
      <c r="A31" s="80" t="s">
        <v>327</v>
      </c>
      <c r="B31" s="71">
        <v>25.8</v>
      </c>
      <c r="C31" s="71">
        <v>26.7</v>
      </c>
      <c r="D31" s="71">
        <v>27.4</v>
      </c>
      <c r="E31" s="71">
        <v>28.2</v>
      </c>
      <c r="F31" s="71">
        <v>28.8</v>
      </c>
      <c r="G31" s="71">
        <v>29.9</v>
      </c>
      <c r="H31" s="71">
        <v>30.6</v>
      </c>
      <c r="I31" s="71">
        <v>31.1</v>
      </c>
      <c r="J31" s="71">
        <v>31.5</v>
      </c>
      <c r="K31" s="71">
        <v>31.9</v>
      </c>
    </row>
    <row r="32" spans="1:11">
      <c r="A32" s="80" t="s">
        <v>326</v>
      </c>
      <c r="B32" s="71">
        <v>21.7</v>
      </c>
      <c r="C32" s="71">
        <v>22.6</v>
      </c>
      <c r="D32" s="71">
        <v>23.4</v>
      </c>
      <c r="E32" s="71">
        <v>24.2</v>
      </c>
      <c r="F32" s="71">
        <v>24.9</v>
      </c>
      <c r="G32" s="71">
        <v>26.1</v>
      </c>
      <c r="H32" s="71">
        <v>27</v>
      </c>
      <c r="I32" s="71">
        <v>27.5</v>
      </c>
      <c r="J32" s="71">
        <v>28</v>
      </c>
      <c r="K32" s="71">
        <v>28.5</v>
      </c>
    </row>
    <row r="33" spans="1:11">
      <c r="A33" s="80" t="s">
        <v>325</v>
      </c>
      <c r="B33" s="71">
        <v>19.5</v>
      </c>
      <c r="C33" s="71">
        <v>20.399999999999999</v>
      </c>
      <c r="D33" s="71">
        <v>21.3</v>
      </c>
      <c r="E33" s="71">
        <v>22.2</v>
      </c>
      <c r="F33" s="71">
        <v>23</v>
      </c>
      <c r="G33" s="71">
        <v>24.4</v>
      </c>
      <c r="H33" s="71">
        <v>25.3</v>
      </c>
      <c r="I33" s="71">
        <v>26</v>
      </c>
      <c r="J33" s="71">
        <v>26.5</v>
      </c>
      <c r="K33" s="71">
        <v>27.1</v>
      </c>
    </row>
    <row r="34" spans="1:11">
      <c r="A34" s="90" t="s">
        <v>324</v>
      </c>
      <c r="B34" s="173">
        <v>23.8</v>
      </c>
      <c r="C34" s="173">
        <v>24.6</v>
      </c>
      <c r="D34" s="173">
        <v>25.4</v>
      </c>
      <c r="E34" s="173">
        <v>26.1</v>
      </c>
      <c r="F34" s="173">
        <v>26.8</v>
      </c>
      <c r="G34" s="173">
        <v>27.9</v>
      </c>
      <c r="H34" s="173">
        <v>28.6</v>
      </c>
      <c r="I34" s="173">
        <v>29.1</v>
      </c>
      <c r="J34" s="173">
        <v>29.6</v>
      </c>
      <c r="K34" s="173">
        <v>30</v>
      </c>
    </row>
    <row r="36" spans="1:11">
      <c r="B36" s="172"/>
    </row>
    <row r="37" spans="1:11">
      <c r="C37" s="172"/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49"/>
  <sheetViews>
    <sheetView workbookViewId="0"/>
  </sheetViews>
  <sheetFormatPr defaultRowHeight="12.75"/>
  <cols>
    <col min="1" max="1" width="7.42578125" style="4" customWidth="1"/>
    <col min="2" max="11" width="7" style="4" customWidth="1"/>
    <col min="12" max="16384" width="9.140625" style="4"/>
  </cols>
  <sheetData>
    <row r="1" spans="1:11">
      <c r="A1" s="2" t="s">
        <v>440</v>
      </c>
    </row>
    <row r="3" spans="1:11">
      <c r="A3" s="2" t="s">
        <v>358</v>
      </c>
    </row>
    <row r="4" spans="1:11">
      <c r="A4" s="99"/>
      <c r="B4" s="99">
        <v>2010</v>
      </c>
      <c r="C4" s="99">
        <v>2015</v>
      </c>
      <c r="D4" s="99">
        <v>2020</v>
      </c>
      <c r="E4" s="99">
        <v>2025</v>
      </c>
      <c r="F4" s="99">
        <v>2030</v>
      </c>
      <c r="G4" s="99">
        <v>2040</v>
      </c>
      <c r="H4" s="99">
        <v>2050</v>
      </c>
      <c r="I4" s="99">
        <v>2060</v>
      </c>
      <c r="J4" s="99">
        <v>2070</v>
      </c>
      <c r="K4" s="99">
        <v>2080</v>
      </c>
    </row>
    <row r="5" spans="1:11">
      <c r="A5" s="178" t="s">
        <v>356</v>
      </c>
      <c r="B5" s="117">
        <v>154.24299999999999</v>
      </c>
      <c r="C5" s="117">
        <v>158.43899999999999</v>
      </c>
      <c r="D5" s="117">
        <v>160.46100000000001</v>
      </c>
      <c r="E5" s="117">
        <v>159.131</v>
      </c>
      <c r="F5" s="117">
        <v>155.73699999999999</v>
      </c>
      <c r="G5" s="117">
        <v>156.70699999999999</v>
      </c>
      <c r="H5" s="117">
        <v>161.25399999999999</v>
      </c>
      <c r="I5" s="117">
        <v>159.81399999999999</v>
      </c>
      <c r="J5" s="117">
        <v>160.49600000000001</v>
      </c>
      <c r="K5" s="117">
        <v>163.126</v>
      </c>
    </row>
    <row r="6" spans="1:11">
      <c r="A6" s="182" t="s">
        <v>355</v>
      </c>
      <c r="B6" s="117">
        <v>147.82400000000001</v>
      </c>
      <c r="C6" s="117">
        <v>156.553</v>
      </c>
      <c r="D6" s="117">
        <v>160.715</v>
      </c>
      <c r="E6" s="117">
        <v>162.709</v>
      </c>
      <c r="F6" s="117">
        <v>161.39400000000001</v>
      </c>
      <c r="G6" s="117">
        <v>156.80799999999999</v>
      </c>
      <c r="H6" s="117">
        <v>162.09800000000001</v>
      </c>
      <c r="I6" s="117">
        <v>163.21700000000001</v>
      </c>
      <c r="J6" s="117">
        <v>161.85900000000001</v>
      </c>
      <c r="K6" s="117">
        <v>164.41800000000001</v>
      </c>
    </row>
    <row r="7" spans="1:11">
      <c r="A7" s="181" t="s">
        <v>354</v>
      </c>
      <c r="B7" s="117">
        <v>151.578</v>
      </c>
      <c r="C7" s="117">
        <v>149.84100000000001</v>
      </c>
      <c r="D7" s="117">
        <v>158.50700000000001</v>
      </c>
      <c r="E7" s="117">
        <v>162.63200000000001</v>
      </c>
      <c r="F7" s="117">
        <v>164.60300000000001</v>
      </c>
      <c r="G7" s="117">
        <v>160.01</v>
      </c>
      <c r="H7" s="117">
        <v>161.035</v>
      </c>
      <c r="I7" s="117">
        <v>165.51499999999999</v>
      </c>
      <c r="J7" s="117">
        <v>164.13300000000001</v>
      </c>
      <c r="K7" s="117">
        <v>164.846</v>
      </c>
    </row>
    <row r="8" spans="1:11">
      <c r="A8" s="178" t="s">
        <v>353</v>
      </c>
      <c r="B8" s="117">
        <v>169.22399999999999</v>
      </c>
      <c r="C8" s="117">
        <v>153.648</v>
      </c>
      <c r="D8" s="117">
        <v>151.959</v>
      </c>
      <c r="E8" s="117">
        <v>160.58099999999999</v>
      </c>
      <c r="F8" s="117">
        <v>164.68700000000001</v>
      </c>
      <c r="G8" s="117">
        <v>165.39599999999999</v>
      </c>
      <c r="H8" s="117">
        <v>160.96100000000001</v>
      </c>
      <c r="I8" s="117">
        <v>166.209</v>
      </c>
      <c r="J8" s="117">
        <v>167.33600000000001</v>
      </c>
      <c r="K8" s="117">
        <v>166.041</v>
      </c>
    </row>
    <row r="9" spans="1:11">
      <c r="A9" s="178" t="s">
        <v>352</v>
      </c>
      <c r="B9" s="117">
        <v>167.81700000000001</v>
      </c>
      <c r="C9" s="117">
        <v>172.87200000000001</v>
      </c>
      <c r="D9" s="117">
        <v>157.65700000000001</v>
      </c>
      <c r="E9" s="180">
        <v>156.06100000000001</v>
      </c>
      <c r="F9" s="117">
        <v>164.56700000000001</v>
      </c>
      <c r="G9" s="117">
        <v>170.65199999999999</v>
      </c>
      <c r="H9" s="117">
        <v>166.334</v>
      </c>
      <c r="I9" s="117">
        <v>167.43799999999999</v>
      </c>
      <c r="J9" s="117">
        <v>171.88399999999999</v>
      </c>
      <c r="K9" s="117">
        <v>170.61</v>
      </c>
    </row>
    <row r="10" spans="1:11">
      <c r="A10" s="178" t="s">
        <v>351</v>
      </c>
      <c r="B10" s="117">
        <v>177.71</v>
      </c>
      <c r="C10" s="117">
        <v>175.22300000000001</v>
      </c>
      <c r="D10" s="117">
        <v>180.23099999999999</v>
      </c>
      <c r="E10" s="117">
        <v>165.53800000000001</v>
      </c>
      <c r="F10" s="117">
        <v>164.035</v>
      </c>
      <c r="G10" s="117">
        <v>176.411</v>
      </c>
      <c r="H10" s="117">
        <v>177.417</v>
      </c>
      <c r="I10" s="117">
        <v>173.36799999999999</v>
      </c>
      <c r="J10" s="117">
        <v>178.52600000000001</v>
      </c>
      <c r="K10" s="117">
        <v>179.75899999999999</v>
      </c>
    </row>
    <row r="11" spans="1:11">
      <c r="A11" s="178" t="s">
        <v>350</v>
      </c>
      <c r="B11" s="117">
        <v>174.22</v>
      </c>
      <c r="C11" s="117">
        <v>182.89</v>
      </c>
      <c r="D11" s="117">
        <v>180.643</v>
      </c>
      <c r="E11" s="117">
        <v>185.559</v>
      </c>
      <c r="F11" s="117">
        <v>171.423</v>
      </c>
      <c r="G11" s="117">
        <v>178.17400000000001</v>
      </c>
      <c r="H11" s="117">
        <v>184.29900000000001</v>
      </c>
      <c r="I11" s="117">
        <v>180.47900000000001</v>
      </c>
      <c r="J11" s="117">
        <v>181.672</v>
      </c>
      <c r="K11" s="117">
        <v>186.04900000000001</v>
      </c>
    </row>
    <row r="12" spans="1:11">
      <c r="A12" s="178" t="s">
        <v>349</v>
      </c>
      <c r="B12" s="117">
        <v>161.11500000000001</v>
      </c>
      <c r="C12" s="117">
        <v>177.047</v>
      </c>
      <c r="D12" s="117">
        <v>185.62200000000001</v>
      </c>
      <c r="E12" s="117">
        <v>183.54400000000001</v>
      </c>
      <c r="F12" s="117">
        <v>188.41200000000001</v>
      </c>
      <c r="G12" s="117">
        <v>173.51499999999999</v>
      </c>
      <c r="H12" s="117">
        <v>185.54900000000001</v>
      </c>
      <c r="I12" s="117">
        <v>186.744</v>
      </c>
      <c r="J12" s="117">
        <v>183.06800000000001</v>
      </c>
      <c r="K12" s="117">
        <v>188.095</v>
      </c>
    </row>
    <row r="13" spans="1:11">
      <c r="A13" s="178" t="s">
        <v>348</v>
      </c>
      <c r="B13" s="117">
        <v>177.566</v>
      </c>
      <c r="C13" s="117">
        <v>162.846</v>
      </c>
      <c r="D13" s="117">
        <v>178.59700000000001</v>
      </c>
      <c r="E13" s="117">
        <v>187.12899999999999</v>
      </c>
      <c r="F13" s="117">
        <v>185.22200000000001</v>
      </c>
      <c r="G13" s="117">
        <v>176.90299999999999</v>
      </c>
      <c r="H13" s="117">
        <v>183.744</v>
      </c>
      <c r="I13" s="117">
        <v>189.87899999999999</v>
      </c>
      <c r="J13" s="117">
        <v>186.39400000000001</v>
      </c>
      <c r="K13" s="117">
        <v>187.684</v>
      </c>
    </row>
    <row r="14" spans="1:11">
      <c r="A14" s="178" t="s">
        <v>347</v>
      </c>
      <c r="B14" s="117">
        <v>190.596</v>
      </c>
      <c r="C14" s="117">
        <v>177.34299999999999</v>
      </c>
      <c r="D14" s="117">
        <v>163.21600000000001</v>
      </c>
      <c r="E14" s="117">
        <v>178.809</v>
      </c>
      <c r="F14" s="117">
        <v>187.345</v>
      </c>
      <c r="G14" s="117">
        <v>190.631</v>
      </c>
      <c r="H14" s="117">
        <v>176.85300000000001</v>
      </c>
      <c r="I14" s="117">
        <v>188.84399999999999</v>
      </c>
      <c r="J14" s="117">
        <v>190.23</v>
      </c>
      <c r="K14" s="117">
        <v>186.863</v>
      </c>
    </row>
    <row r="15" spans="1:11">
      <c r="A15" s="178" t="s">
        <v>346</v>
      </c>
      <c r="B15" s="117">
        <v>187.62799999999999</v>
      </c>
      <c r="C15" s="117">
        <v>187.95099999999999</v>
      </c>
      <c r="D15" s="117">
        <v>175.346</v>
      </c>
      <c r="E15" s="117">
        <v>161.85</v>
      </c>
      <c r="F15" s="117">
        <v>177.26499999999999</v>
      </c>
      <c r="G15" s="117">
        <v>184.39500000000001</v>
      </c>
      <c r="H15" s="117">
        <v>177.09800000000001</v>
      </c>
      <c r="I15" s="117">
        <v>184.26</v>
      </c>
      <c r="J15" s="117">
        <v>190.53</v>
      </c>
      <c r="K15" s="117">
        <v>187.41</v>
      </c>
    </row>
    <row r="16" spans="1:11">
      <c r="A16" s="178" t="s">
        <v>345</v>
      </c>
      <c r="B16" s="117">
        <v>190.137</v>
      </c>
      <c r="C16" s="117">
        <v>182.24299999999999</v>
      </c>
      <c r="D16" s="117">
        <v>183.04400000000001</v>
      </c>
      <c r="E16" s="117">
        <v>171.292</v>
      </c>
      <c r="F16" s="117">
        <v>158.65199999999999</v>
      </c>
      <c r="G16" s="117">
        <v>182.55099999999999</v>
      </c>
      <c r="H16" s="117">
        <v>186.73400000000001</v>
      </c>
      <c r="I16" s="117">
        <v>174.434</v>
      </c>
      <c r="J16" s="117">
        <v>186.46700000000001</v>
      </c>
      <c r="K16" s="117">
        <v>188.178</v>
      </c>
    </row>
    <row r="17" spans="1:11">
      <c r="A17" s="178" t="s">
        <v>344</v>
      </c>
      <c r="B17" s="117">
        <v>197.048</v>
      </c>
      <c r="C17" s="117">
        <v>181.49799999999999</v>
      </c>
      <c r="D17" s="117">
        <v>174.94800000000001</v>
      </c>
      <c r="E17" s="117">
        <v>176.547</v>
      </c>
      <c r="F17" s="117">
        <v>165.98500000000001</v>
      </c>
      <c r="G17" s="117">
        <v>169.709</v>
      </c>
      <c r="H17" s="117">
        <v>178.07</v>
      </c>
      <c r="I17" s="117">
        <v>172.47</v>
      </c>
      <c r="J17" s="117">
        <v>180.114</v>
      </c>
      <c r="K17" s="117">
        <v>186.67099999999999</v>
      </c>
    </row>
    <row r="18" spans="1:11">
      <c r="A18" s="179" t="s">
        <v>343</v>
      </c>
      <c r="B18" s="117">
        <v>134.54300000000001</v>
      </c>
      <c r="C18" s="117">
        <v>183.45</v>
      </c>
      <c r="D18" s="117">
        <v>170.76300000000001</v>
      </c>
      <c r="E18" s="117">
        <v>166.05799999999999</v>
      </c>
      <c r="F18" s="117">
        <v>168.815</v>
      </c>
      <c r="G18" s="117">
        <v>149.59299999999999</v>
      </c>
      <c r="H18" s="117">
        <v>174.36</v>
      </c>
      <c r="I18" s="117">
        <v>180.37299999999999</v>
      </c>
      <c r="J18" s="117">
        <v>169.77</v>
      </c>
      <c r="K18" s="117">
        <v>182.029</v>
      </c>
    </row>
    <row r="19" spans="1:11">
      <c r="A19" s="178" t="s">
        <v>342</v>
      </c>
      <c r="B19" s="117">
        <v>100.78400000000001</v>
      </c>
      <c r="C19" s="117">
        <v>121.617</v>
      </c>
      <c r="D19" s="117">
        <v>168.065</v>
      </c>
      <c r="E19" s="117">
        <v>158.589</v>
      </c>
      <c r="F19" s="117">
        <v>155.98099999999999</v>
      </c>
      <c r="G19" s="117">
        <v>152.78700000000001</v>
      </c>
      <c r="H19" s="117">
        <v>159.87100000000001</v>
      </c>
      <c r="I19" s="117">
        <v>170.523</v>
      </c>
      <c r="J19" s="117">
        <v>166.71600000000001</v>
      </c>
      <c r="K19" s="117">
        <v>174.97300000000001</v>
      </c>
    </row>
    <row r="20" spans="1:11">
      <c r="A20" s="178" t="s">
        <v>341</v>
      </c>
      <c r="B20" s="117">
        <v>75.177999999999997</v>
      </c>
      <c r="C20" s="117">
        <v>85.481999999999999</v>
      </c>
      <c r="D20" s="117">
        <v>105.627</v>
      </c>
      <c r="E20" s="117">
        <v>148.55000000000001</v>
      </c>
      <c r="F20" s="117">
        <v>142.63800000000001</v>
      </c>
      <c r="G20" s="117">
        <v>148.03800000000001</v>
      </c>
      <c r="H20" s="117">
        <v>136.108</v>
      </c>
      <c r="I20" s="117">
        <v>162.577</v>
      </c>
      <c r="J20" s="117">
        <v>170.46</v>
      </c>
      <c r="K20" s="117">
        <v>161.87200000000001</v>
      </c>
    </row>
    <row r="21" spans="1:11">
      <c r="A21" s="178" t="s">
        <v>340</v>
      </c>
      <c r="B21" s="117">
        <v>51.064</v>
      </c>
      <c r="C21" s="117">
        <v>55.722999999999999</v>
      </c>
      <c r="D21" s="117">
        <v>65.626999999999995</v>
      </c>
      <c r="E21" s="117">
        <v>83.840999999999994</v>
      </c>
      <c r="F21" s="117">
        <v>120.709</v>
      </c>
      <c r="G21" s="117">
        <v>121.07899999999999</v>
      </c>
      <c r="H21" s="117">
        <v>125.694</v>
      </c>
      <c r="I21" s="117">
        <v>137.79400000000001</v>
      </c>
      <c r="J21" s="117">
        <v>150.67400000000001</v>
      </c>
      <c r="K21" s="117">
        <v>149.447</v>
      </c>
    </row>
    <row r="22" spans="1:11">
      <c r="A22" s="178" t="s">
        <v>339</v>
      </c>
      <c r="B22" s="117">
        <v>22.806999999999999</v>
      </c>
      <c r="C22" s="117">
        <v>30.236999999999998</v>
      </c>
      <c r="D22" s="117">
        <v>34.69</v>
      </c>
      <c r="E22" s="117">
        <v>42.777999999999999</v>
      </c>
      <c r="F22" s="117">
        <v>57.209000000000003</v>
      </c>
      <c r="G22" s="117">
        <v>86.536000000000001</v>
      </c>
      <c r="H22" s="117">
        <v>99.072999999999993</v>
      </c>
      <c r="I22" s="117">
        <v>98.731999999999999</v>
      </c>
      <c r="J22" s="117">
        <v>122.95099999999999</v>
      </c>
      <c r="K22" s="117">
        <v>132.477</v>
      </c>
    </row>
    <row r="23" spans="1:11">
      <c r="A23" s="178" t="s">
        <v>338</v>
      </c>
      <c r="B23" s="117">
        <v>6.165</v>
      </c>
      <c r="C23" s="117">
        <v>9.3439999999999994</v>
      </c>
      <c r="D23" s="117">
        <v>13.076000000000001</v>
      </c>
      <c r="E23" s="117">
        <v>15.798</v>
      </c>
      <c r="F23" s="117">
        <v>20.445</v>
      </c>
      <c r="G23" s="117">
        <v>44.34</v>
      </c>
      <c r="H23" s="117">
        <v>51.215000000000003</v>
      </c>
      <c r="I23" s="117">
        <v>59.533999999999999</v>
      </c>
      <c r="J23" s="117">
        <v>70.569000000000003</v>
      </c>
      <c r="K23" s="117">
        <v>81.096000000000004</v>
      </c>
    </row>
    <row r="24" spans="1:11">
      <c r="A24" s="178" t="s">
        <v>337</v>
      </c>
      <c r="B24" s="117">
        <v>1.169</v>
      </c>
      <c r="C24" s="117">
        <v>1.482</v>
      </c>
      <c r="D24" s="117">
        <v>2.38</v>
      </c>
      <c r="E24" s="117">
        <v>3.5470000000000002</v>
      </c>
      <c r="F24" s="117">
        <v>4.59</v>
      </c>
      <c r="G24" s="117">
        <v>9.4600000000000009</v>
      </c>
      <c r="H24" s="117">
        <v>17.14</v>
      </c>
      <c r="I24" s="117">
        <v>23.140999999999998</v>
      </c>
      <c r="J24" s="117">
        <v>26.163</v>
      </c>
      <c r="K24" s="117">
        <v>34.417999999999999</v>
      </c>
    </row>
    <row r="28" spans="1:11">
      <c r="A28" s="2" t="s">
        <v>357</v>
      </c>
    </row>
    <row r="29" spans="1:11">
      <c r="A29" s="99"/>
      <c r="B29" s="99">
        <v>2010</v>
      </c>
      <c r="C29" s="99">
        <v>2015</v>
      </c>
      <c r="D29" s="99">
        <v>2020</v>
      </c>
      <c r="E29" s="99">
        <v>2025</v>
      </c>
      <c r="F29" s="99">
        <v>2030</v>
      </c>
      <c r="G29" s="99">
        <v>2040</v>
      </c>
      <c r="H29" s="99">
        <v>2050</v>
      </c>
      <c r="I29" s="99">
        <v>2060</v>
      </c>
      <c r="J29" s="99">
        <v>2070</v>
      </c>
      <c r="K29" s="99">
        <v>2080</v>
      </c>
    </row>
    <row r="30" spans="1:11">
      <c r="A30" s="178" t="s">
        <v>356</v>
      </c>
      <c r="B30" s="117">
        <v>147.37799999999999</v>
      </c>
      <c r="C30" s="117">
        <v>151.41999999999999</v>
      </c>
      <c r="D30" s="117">
        <v>153.35</v>
      </c>
      <c r="E30" s="117">
        <v>152.077</v>
      </c>
      <c r="F30" s="117">
        <v>148.83199999999999</v>
      </c>
      <c r="G30" s="117">
        <v>149.75</v>
      </c>
      <c r="H30" s="117">
        <v>154.084</v>
      </c>
      <c r="I30" s="117">
        <v>152.70099999999999</v>
      </c>
      <c r="J30" s="117">
        <v>153.34899999999999</v>
      </c>
      <c r="K30" s="117">
        <v>155.857</v>
      </c>
    </row>
    <row r="31" spans="1:11">
      <c r="A31" s="182" t="s">
        <v>355</v>
      </c>
      <c r="B31" s="117">
        <v>141.523</v>
      </c>
      <c r="C31" s="117">
        <v>149.69200000000001</v>
      </c>
      <c r="D31" s="117">
        <v>153.703</v>
      </c>
      <c r="E31" s="117">
        <v>155.608</v>
      </c>
      <c r="F31" s="117">
        <v>154.34800000000001</v>
      </c>
      <c r="G31" s="117">
        <v>149.958</v>
      </c>
      <c r="H31" s="117">
        <v>155.00399999999999</v>
      </c>
      <c r="I31" s="117">
        <v>156.065</v>
      </c>
      <c r="J31" s="117">
        <v>154.761</v>
      </c>
      <c r="K31" s="117">
        <v>157.203</v>
      </c>
    </row>
    <row r="32" spans="1:11">
      <c r="A32" s="181" t="s">
        <v>354</v>
      </c>
      <c r="B32" s="117">
        <v>145.131</v>
      </c>
      <c r="C32" s="117">
        <v>143.40600000000001</v>
      </c>
      <c r="D32" s="117">
        <v>151.51599999999999</v>
      </c>
      <c r="E32" s="117">
        <v>155.49</v>
      </c>
      <c r="F32" s="117">
        <v>157.37299999999999</v>
      </c>
      <c r="G32" s="117">
        <v>152.976</v>
      </c>
      <c r="H32" s="117">
        <v>153.947</v>
      </c>
      <c r="I32" s="117">
        <v>158.221</v>
      </c>
      <c r="J32" s="117">
        <v>156.892</v>
      </c>
      <c r="K32" s="117">
        <v>157.57</v>
      </c>
    </row>
    <row r="33" spans="1:11">
      <c r="A33" s="178" t="s">
        <v>353</v>
      </c>
      <c r="B33" s="117">
        <v>162.86000000000001</v>
      </c>
      <c r="C33" s="117">
        <v>147.08600000000001</v>
      </c>
      <c r="D33" s="117">
        <v>145.393</v>
      </c>
      <c r="E33" s="117">
        <v>153.441</v>
      </c>
      <c r="F33" s="117">
        <v>157.38200000000001</v>
      </c>
      <c r="G33" s="117">
        <v>158.03200000000001</v>
      </c>
      <c r="H33" s="117">
        <v>153.77600000000001</v>
      </c>
      <c r="I33" s="117">
        <v>158.77099999999999</v>
      </c>
      <c r="J33" s="117">
        <v>159.83500000000001</v>
      </c>
      <c r="K33" s="117">
        <v>158.59</v>
      </c>
    </row>
    <row r="34" spans="1:11">
      <c r="A34" s="178" t="s">
        <v>352</v>
      </c>
      <c r="B34" s="117">
        <v>159.96299999999999</v>
      </c>
      <c r="C34" s="117">
        <v>166.173</v>
      </c>
      <c r="D34" s="117">
        <v>150.81200000000001</v>
      </c>
      <c r="E34" s="180">
        <v>149.18899999999999</v>
      </c>
      <c r="F34" s="117">
        <v>157.02799999999999</v>
      </c>
      <c r="G34" s="117">
        <v>162.73699999999999</v>
      </c>
      <c r="H34" s="117">
        <v>158.57900000000001</v>
      </c>
      <c r="I34" s="117">
        <v>159.57300000000001</v>
      </c>
      <c r="J34" s="117">
        <v>163.75200000000001</v>
      </c>
      <c r="K34" s="117">
        <v>162.52699999999999</v>
      </c>
    </row>
    <row r="35" spans="1:11">
      <c r="A35" s="178" t="s">
        <v>351</v>
      </c>
      <c r="B35" s="117">
        <v>168.35300000000001</v>
      </c>
      <c r="C35" s="117">
        <v>165.761</v>
      </c>
      <c r="D35" s="117">
        <v>171.77</v>
      </c>
      <c r="E35" s="117">
        <v>156.99</v>
      </c>
      <c r="F35" s="117">
        <v>155.41999999999999</v>
      </c>
      <c r="G35" s="117">
        <v>166.727</v>
      </c>
      <c r="H35" s="117">
        <v>167.52600000000001</v>
      </c>
      <c r="I35" s="117">
        <v>163.61500000000001</v>
      </c>
      <c r="J35" s="117">
        <v>168.381</v>
      </c>
      <c r="K35" s="117">
        <v>169.495</v>
      </c>
    </row>
    <row r="36" spans="1:11">
      <c r="A36" s="178" t="s">
        <v>350</v>
      </c>
      <c r="B36" s="117">
        <v>165.05699999999999</v>
      </c>
      <c r="C36" s="117">
        <v>171.97499999999999</v>
      </c>
      <c r="D36" s="117">
        <v>169.52799999999999</v>
      </c>
      <c r="E36" s="117">
        <v>175.34</v>
      </c>
      <c r="F36" s="117">
        <v>161.095</v>
      </c>
      <c r="G36" s="117">
        <v>166.911</v>
      </c>
      <c r="H36" s="117">
        <v>172.43799999999999</v>
      </c>
      <c r="I36" s="117">
        <v>168.69</v>
      </c>
      <c r="J36" s="117">
        <v>169.68199999999999</v>
      </c>
      <c r="K36" s="117">
        <v>173.696</v>
      </c>
    </row>
    <row r="37" spans="1:11">
      <c r="A37" s="178" t="s">
        <v>349</v>
      </c>
      <c r="B37" s="117">
        <v>152.80199999999999</v>
      </c>
      <c r="C37" s="117">
        <v>167.50899999999999</v>
      </c>
      <c r="D37" s="117">
        <v>174.309</v>
      </c>
      <c r="E37" s="117">
        <v>171.929</v>
      </c>
      <c r="F37" s="117">
        <v>177.62700000000001</v>
      </c>
      <c r="G37" s="117">
        <v>162.31800000000001</v>
      </c>
      <c r="H37" s="117">
        <v>173.16</v>
      </c>
      <c r="I37" s="117">
        <v>174.03100000000001</v>
      </c>
      <c r="J37" s="117">
        <v>170.41200000000001</v>
      </c>
      <c r="K37" s="117">
        <v>175.00399999999999</v>
      </c>
    </row>
    <row r="38" spans="1:11">
      <c r="A38" s="178" t="s">
        <v>348</v>
      </c>
      <c r="B38" s="117">
        <v>172.11699999999999</v>
      </c>
      <c r="C38" s="117">
        <v>154.93899999999999</v>
      </c>
      <c r="D38" s="117">
        <v>169.47300000000001</v>
      </c>
      <c r="E38" s="117">
        <v>176.19900000000001</v>
      </c>
      <c r="F38" s="117">
        <v>173.88200000000001</v>
      </c>
      <c r="G38" s="117">
        <v>165.95099999999999</v>
      </c>
      <c r="H38" s="117">
        <v>171.71199999999999</v>
      </c>
      <c r="I38" s="117">
        <v>177.15600000000001</v>
      </c>
      <c r="J38" s="117">
        <v>173.631</v>
      </c>
      <c r="K38" s="117">
        <v>174.673</v>
      </c>
    </row>
    <row r="39" spans="1:11">
      <c r="A39" s="178" t="s">
        <v>347</v>
      </c>
      <c r="B39" s="117">
        <v>186.48099999999999</v>
      </c>
      <c r="C39" s="117">
        <v>173.209</v>
      </c>
      <c r="D39" s="117">
        <v>156.364</v>
      </c>
      <c r="E39" s="117">
        <v>170.75899999999999</v>
      </c>
      <c r="F39" s="117">
        <v>177.453</v>
      </c>
      <c r="G39" s="117">
        <v>180.887</v>
      </c>
      <c r="H39" s="117">
        <v>166.24</v>
      </c>
      <c r="I39" s="117">
        <v>176.964</v>
      </c>
      <c r="J39" s="117">
        <v>177.92099999999999</v>
      </c>
      <c r="K39" s="117">
        <v>174.49799999999999</v>
      </c>
    </row>
    <row r="40" spans="1:11">
      <c r="A40" s="178" t="s">
        <v>346</v>
      </c>
      <c r="B40" s="117">
        <v>187.22900000000001</v>
      </c>
      <c r="C40" s="117">
        <v>186.27500000000001</v>
      </c>
      <c r="D40" s="117">
        <v>173.286</v>
      </c>
      <c r="E40" s="117">
        <v>156.762</v>
      </c>
      <c r="F40" s="117">
        <v>171.00700000000001</v>
      </c>
      <c r="G40" s="117">
        <v>175.559</v>
      </c>
      <c r="H40" s="117">
        <v>168.102</v>
      </c>
      <c r="I40" s="117">
        <v>173.947</v>
      </c>
      <c r="J40" s="117">
        <v>179.40700000000001</v>
      </c>
      <c r="K40" s="117">
        <v>176.083</v>
      </c>
    </row>
    <row r="41" spans="1:11">
      <c r="A41" s="178" t="s">
        <v>345</v>
      </c>
      <c r="B41" s="117">
        <v>193.971</v>
      </c>
      <c r="C41" s="117">
        <v>185.566</v>
      </c>
      <c r="D41" s="117">
        <v>184.74100000000001</v>
      </c>
      <c r="E41" s="117">
        <v>172.077</v>
      </c>
      <c r="F41" s="117">
        <v>155.94499999999999</v>
      </c>
      <c r="G41" s="117">
        <v>176.65700000000001</v>
      </c>
      <c r="H41" s="117">
        <v>180.31200000000001</v>
      </c>
      <c r="I41" s="117">
        <v>166.35300000000001</v>
      </c>
      <c r="J41" s="117">
        <v>176.96199999999999</v>
      </c>
      <c r="K41" s="117">
        <v>178.035</v>
      </c>
    </row>
    <row r="42" spans="1:11">
      <c r="A42" s="178" t="s">
        <v>344</v>
      </c>
      <c r="B42" s="117">
        <v>204.66399999999999</v>
      </c>
      <c r="C42" s="117">
        <v>190.393</v>
      </c>
      <c r="D42" s="117">
        <v>182.45500000000001</v>
      </c>
      <c r="E42" s="117">
        <v>181.88499999999999</v>
      </c>
      <c r="F42" s="117">
        <v>169.702</v>
      </c>
      <c r="G42" s="117">
        <v>168.05799999999999</v>
      </c>
      <c r="H42" s="117">
        <v>172.96</v>
      </c>
      <c r="I42" s="117">
        <v>166.178</v>
      </c>
      <c r="J42" s="117">
        <v>172.113</v>
      </c>
      <c r="K42" s="117">
        <v>177.619</v>
      </c>
    </row>
    <row r="43" spans="1:11">
      <c r="A43" s="179" t="s">
        <v>343</v>
      </c>
      <c r="B43" s="117">
        <v>147.45400000000001</v>
      </c>
      <c r="C43" s="117">
        <v>198.41499999999999</v>
      </c>
      <c r="D43" s="117">
        <v>185.34100000000001</v>
      </c>
      <c r="E43" s="117">
        <v>178.23</v>
      </c>
      <c r="F43" s="117">
        <v>178.18799999999999</v>
      </c>
      <c r="G43" s="117">
        <v>151.845</v>
      </c>
      <c r="H43" s="117">
        <v>172.71299999999999</v>
      </c>
      <c r="I43" s="117">
        <v>177.07400000000001</v>
      </c>
      <c r="J43" s="117">
        <v>163.99299999999999</v>
      </c>
      <c r="K43" s="117">
        <v>174.625</v>
      </c>
    </row>
    <row r="44" spans="1:11">
      <c r="A44" s="178" t="s">
        <v>342</v>
      </c>
      <c r="B44" s="117">
        <v>122.711</v>
      </c>
      <c r="C44" s="117">
        <v>140.827</v>
      </c>
      <c r="D44" s="117">
        <v>190.63900000000001</v>
      </c>
      <c r="E44" s="117">
        <v>179.26599999999999</v>
      </c>
      <c r="F44" s="117">
        <v>173.333</v>
      </c>
      <c r="G44" s="117">
        <v>163.559</v>
      </c>
      <c r="H44" s="117">
        <v>163.678</v>
      </c>
      <c r="I44" s="117">
        <v>169.691</v>
      </c>
      <c r="J44" s="117">
        <v>163.78800000000001</v>
      </c>
      <c r="K44" s="117">
        <v>170.006</v>
      </c>
    </row>
    <row r="45" spans="1:11">
      <c r="A45" s="178" t="s">
        <v>341</v>
      </c>
      <c r="B45" s="117">
        <v>104.459</v>
      </c>
      <c r="C45" s="117">
        <v>113.08199999999999</v>
      </c>
      <c r="D45" s="117">
        <v>131.56100000000001</v>
      </c>
      <c r="E45" s="117">
        <v>179.875</v>
      </c>
      <c r="F45" s="117">
        <v>170.81899999999999</v>
      </c>
      <c r="G45" s="117">
        <v>168.36099999999999</v>
      </c>
      <c r="H45" s="117">
        <v>146.17699999999999</v>
      </c>
      <c r="I45" s="117">
        <v>168.16499999999999</v>
      </c>
      <c r="J45" s="117">
        <v>173.47499999999999</v>
      </c>
      <c r="K45" s="117">
        <v>161.35499999999999</v>
      </c>
    </row>
    <row r="46" spans="1:11">
      <c r="A46" s="178" t="s">
        <v>340</v>
      </c>
      <c r="B46" s="117">
        <v>90.688000000000002</v>
      </c>
      <c r="C46" s="117">
        <v>88.269000000000005</v>
      </c>
      <c r="D46" s="117">
        <v>97.971999999999994</v>
      </c>
      <c r="E46" s="117">
        <v>116.527</v>
      </c>
      <c r="F46" s="117">
        <v>161.846</v>
      </c>
      <c r="G46" s="117">
        <v>154.166</v>
      </c>
      <c r="H46" s="117">
        <v>150.33799999999999</v>
      </c>
      <c r="I46" s="117">
        <v>154.20400000000001</v>
      </c>
      <c r="J46" s="117">
        <v>161.851</v>
      </c>
      <c r="K46" s="117">
        <v>157.34100000000001</v>
      </c>
    </row>
    <row r="47" spans="1:11">
      <c r="A47" s="178" t="s">
        <v>339</v>
      </c>
      <c r="B47" s="117">
        <v>57.05</v>
      </c>
      <c r="C47" s="117">
        <v>64.114000000000004</v>
      </c>
      <c r="D47" s="117">
        <v>64.899000000000001</v>
      </c>
      <c r="E47" s="117">
        <v>74.707999999999998</v>
      </c>
      <c r="F47" s="117">
        <v>91.960999999999999</v>
      </c>
      <c r="G47" s="117">
        <v>129.39500000000001</v>
      </c>
      <c r="H47" s="117">
        <v>136.09200000000001</v>
      </c>
      <c r="I47" s="117">
        <v>124.36199999999999</v>
      </c>
      <c r="J47" s="117">
        <v>146.684</v>
      </c>
      <c r="K47" s="117">
        <v>153.78299999999999</v>
      </c>
    </row>
    <row r="48" spans="1:11">
      <c r="A48" s="178" t="s">
        <v>338</v>
      </c>
      <c r="B48" s="117">
        <v>21.393999999999998</v>
      </c>
      <c r="C48" s="117">
        <v>28.402999999999999</v>
      </c>
      <c r="D48" s="117">
        <v>33.847999999999999</v>
      </c>
      <c r="E48" s="117">
        <v>36.003</v>
      </c>
      <c r="F48" s="117">
        <v>43.466999999999999</v>
      </c>
      <c r="G48" s="117">
        <v>82.534000000000006</v>
      </c>
      <c r="H48" s="117">
        <v>88.281000000000006</v>
      </c>
      <c r="I48" s="117">
        <v>94.206999999999994</v>
      </c>
      <c r="J48" s="117">
        <v>102.48099999999999</v>
      </c>
      <c r="K48" s="117">
        <v>111.72199999999999</v>
      </c>
    </row>
    <row r="49" spans="1:11">
      <c r="A49" s="178" t="s">
        <v>337</v>
      </c>
      <c r="B49" s="117">
        <v>5.5709999999999997</v>
      </c>
      <c r="C49" s="117">
        <v>6.9219999999999997</v>
      </c>
      <c r="D49" s="117">
        <v>9.6910000000000007</v>
      </c>
      <c r="E49" s="117">
        <v>12.395</v>
      </c>
      <c r="F49" s="117">
        <v>14.093</v>
      </c>
      <c r="G49" s="117">
        <v>24.308</v>
      </c>
      <c r="H49" s="117">
        <v>40.720999999999997</v>
      </c>
      <c r="I49" s="117">
        <v>49.5</v>
      </c>
      <c r="J49" s="117">
        <v>50.673999999999999</v>
      </c>
      <c r="K49" s="117">
        <v>62.401000000000003</v>
      </c>
    </row>
  </sheetData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32"/>
  <sheetViews>
    <sheetView workbookViewId="0"/>
  </sheetViews>
  <sheetFormatPr defaultRowHeight="12.75"/>
  <cols>
    <col min="1" max="1" width="7.42578125" style="4" customWidth="1"/>
    <col min="2" max="9" width="8.5703125" style="4" customWidth="1"/>
    <col min="10" max="16384" width="9.140625" style="4"/>
  </cols>
  <sheetData>
    <row r="1" spans="1:9">
      <c r="A1" s="39" t="s">
        <v>374</v>
      </c>
    </row>
    <row r="2" spans="1:9">
      <c r="A2" s="184" t="s">
        <v>373</v>
      </c>
    </row>
    <row r="3" spans="1:9">
      <c r="A3" s="184"/>
    </row>
    <row r="4" spans="1:9">
      <c r="A4" s="2" t="s">
        <v>85</v>
      </c>
    </row>
    <row r="5" spans="1:9">
      <c r="A5" s="99"/>
      <c r="B5" s="183" t="s">
        <v>73</v>
      </c>
      <c r="C5" s="183" t="s">
        <v>74</v>
      </c>
      <c r="D5" s="183" t="s">
        <v>72</v>
      </c>
      <c r="E5" s="183" t="s">
        <v>71</v>
      </c>
      <c r="F5" s="183" t="s">
        <v>372</v>
      </c>
      <c r="G5" s="183" t="s">
        <v>371</v>
      </c>
      <c r="H5" s="183" t="s">
        <v>370</v>
      </c>
      <c r="I5" s="183" t="s">
        <v>81</v>
      </c>
    </row>
    <row r="6" spans="1:9">
      <c r="A6" s="178" t="s">
        <v>369</v>
      </c>
      <c r="B6" s="117">
        <v>1976</v>
      </c>
      <c r="C6" s="117">
        <v>1103</v>
      </c>
      <c r="D6" s="117">
        <v>1361</v>
      </c>
      <c r="E6" s="117">
        <v>991</v>
      </c>
      <c r="F6" s="117">
        <v>2016</v>
      </c>
      <c r="G6" s="117">
        <v>1071</v>
      </c>
      <c r="H6" s="117">
        <v>1344</v>
      </c>
      <c r="I6" s="117">
        <v>1148</v>
      </c>
    </row>
    <row r="7" spans="1:9">
      <c r="A7" s="178" t="s">
        <v>368</v>
      </c>
      <c r="B7" s="117">
        <v>2886</v>
      </c>
      <c r="C7" s="117">
        <v>2000</v>
      </c>
      <c r="D7" s="117">
        <v>1361</v>
      </c>
      <c r="E7" s="180">
        <v>1434</v>
      </c>
      <c r="F7" s="117">
        <v>2300</v>
      </c>
      <c r="G7" s="117">
        <v>1862</v>
      </c>
      <c r="H7" s="117">
        <v>2024</v>
      </c>
      <c r="I7" s="117">
        <v>2098</v>
      </c>
    </row>
    <row r="8" spans="1:9">
      <c r="A8" s="178" t="s">
        <v>367</v>
      </c>
      <c r="B8" s="117">
        <v>3411</v>
      </c>
      <c r="C8" s="117">
        <v>2554</v>
      </c>
      <c r="D8" s="117">
        <v>1427</v>
      </c>
      <c r="E8" s="117">
        <v>1871</v>
      </c>
      <c r="F8" s="117">
        <v>2758</v>
      </c>
      <c r="G8" s="117">
        <v>2503</v>
      </c>
      <c r="H8" s="117">
        <v>2521</v>
      </c>
      <c r="I8" s="117">
        <v>2661</v>
      </c>
    </row>
    <row r="9" spans="1:9">
      <c r="A9" s="178" t="s">
        <v>366</v>
      </c>
      <c r="B9" s="117">
        <v>3806</v>
      </c>
      <c r="C9" s="117">
        <v>3095</v>
      </c>
      <c r="D9" s="117">
        <v>1564</v>
      </c>
      <c r="E9" s="117">
        <v>2035</v>
      </c>
      <c r="F9" s="117">
        <v>3128</v>
      </c>
      <c r="G9" s="117">
        <v>2897</v>
      </c>
      <c r="H9" s="117">
        <v>2796</v>
      </c>
      <c r="I9" s="117">
        <v>3152</v>
      </c>
    </row>
    <row r="10" spans="1:9">
      <c r="A10" s="178" t="s">
        <v>365</v>
      </c>
      <c r="B10" s="117">
        <v>4252</v>
      </c>
      <c r="C10" s="117">
        <v>3480</v>
      </c>
      <c r="D10" s="117">
        <v>1701</v>
      </c>
      <c r="E10" s="117">
        <v>2049</v>
      </c>
      <c r="F10" s="117">
        <v>3611</v>
      </c>
      <c r="G10" s="117">
        <v>3116</v>
      </c>
      <c r="H10" s="117">
        <v>3078</v>
      </c>
      <c r="I10" s="117">
        <v>3475</v>
      </c>
    </row>
    <row r="11" spans="1:9">
      <c r="A11" s="178" t="s">
        <v>364</v>
      </c>
      <c r="B11" s="117">
        <v>4323</v>
      </c>
      <c r="C11" s="117">
        <v>3604</v>
      </c>
      <c r="D11" s="117">
        <v>1795</v>
      </c>
      <c r="E11" s="117">
        <v>1710</v>
      </c>
      <c r="F11" s="117">
        <v>3742</v>
      </c>
      <c r="G11" s="117">
        <v>3250</v>
      </c>
      <c r="H11" s="117">
        <v>3192</v>
      </c>
      <c r="I11" s="117">
        <v>3540</v>
      </c>
    </row>
    <row r="12" spans="1:9">
      <c r="A12" s="178" t="s">
        <v>363</v>
      </c>
      <c r="B12" s="117">
        <v>4463</v>
      </c>
      <c r="C12" s="117">
        <v>3584</v>
      </c>
      <c r="D12" s="117">
        <v>1874</v>
      </c>
      <c r="E12" s="117">
        <v>1617</v>
      </c>
      <c r="F12" s="117">
        <v>3789</v>
      </c>
      <c r="G12" s="117">
        <v>3335</v>
      </c>
      <c r="H12" s="117">
        <v>3242</v>
      </c>
      <c r="I12" s="117">
        <v>3505</v>
      </c>
    </row>
    <row r="13" spans="1:9">
      <c r="A13" s="178" t="s">
        <v>362</v>
      </c>
      <c r="B13" s="117">
        <v>4488</v>
      </c>
      <c r="C13" s="117">
        <v>3511</v>
      </c>
      <c r="D13" s="117">
        <v>1917</v>
      </c>
      <c r="E13" s="117">
        <v>1536</v>
      </c>
      <c r="F13" s="117">
        <v>3793</v>
      </c>
      <c r="G13" s="117">
        <v>3476</v>
      </c>
      <c r="H13" s="117">
        <v>3271</v>
      </c>
      <c r="I13" s="117">
        <v>3455</v>
      </c>
    </row>
    <row r="14" spans="1:9">
      <c r="A14" s="178" t="s">
        <v>361</v>
      </c>
      <c r="B14" s="117">
        <v>4603</v>
      </c>
      <c r="C14" s="117">
        <v>3349</v>
      </c>
      <c r="D14" s="117">
        <v>1839</v>
      </c>
      <c r="E14" s="117">
        <v>1462</v>
      </c>
      <c r="F14" s="117">
        <v>3797</v>
      </c>
      <c r="G14" s="117">
        <v>3314</v>
      </c>
      <c r="H14" s="117">
        <v>3163</v>
      </c>
      <c r="I14" s="117">
        <v>3291</v>
      </c>
    </row>
    <row r="15" spans="1:9">
      <c r="A15" s="178" t="s">
        <v>360</v>
      </c>
      <c r="B15" s="117">
        <v>4212</v>
      </c>
      <c r="C15" s="117">
        <v>3045</v>
      </c>
      <c r="D15" s="117">
        <v>1657</v>
      </c>
      <c r="E15" s="117">
        <v>1419</v>
      </c>
      <c r="F15" s="117">
        <v>3675</v>
      </c>
      <c r="G15" s="117">
        <v>2951</v>
      </c>
      <c r="H15" s="117">
        <v>2855</v>
      </c>
      <c r="I15" s="117">
        <v>3007</v>
      </c>
    </row>
    <row r="16" spans="1:9">
      <c r="A16" s="179" t="s">
        <v>359</v>
      </c>
      <c r="B16" s="117">
        <v>4702</v>
      </c>
      <c r="C16" s="117">
        <v>2983</v>
      </c>
      <c r="D16" s="117">
        <v>1688</v>
      </c>
      <c r="E16" s="117">
        <v>1356</v>
      </c>
      <c r="F16" s="117">
        <v>3864</v>
      </c>
      <c r="G16" s="117">
        <v>2869</v>
      </c>
      <c r="H16" s="117">
        <v>2695</v>
      </c>
      <c r="I16" s="117">
        <v>2986</v>
      </c>
    </row>
    <row r="20" spans="1:9">
      <c r="A20" s="2" t="s">
        <v>84</v>
      </c>
    </row>
    <row r="21" spans="1:9">
      <c r="A21" s="99"/>
      <c r="B21" s="183" t="s">
        <v>73</v>
      </c>
      <c r="C21" s="183" t="s">
        <v>74</v>
      </c>
      <c r="D21" s="183" t="s">
        <v>72</v>
      </c>
      <c r="E21" s="183" t="s">
        <v>71</v>
      </c>
      <c r="F21" s="183" t="s">
        <v>372</v>
      </c>
      <c r="G21" s="183" t="s">
        <v>371</v>
      </c>
      <c r="H21" s="183" t="s">
        <v>370</v>
      </c>
      <c r="I21" s="183" t="s">
        <v>81</v>
      </c>
    </row>
    <row r="22" spans="1:9">
      <c r="A22" s="178" t="s">
        <v>369</v>
      </c>
      <c r="B22" s="117">
        <v>2027</v>
      </c>
      <c r="C22" s="117">
        <v>790</v>
      </c>
      <c r="D22" s="117">
        <v>1206</v>
      </c>
      <c r="E22" s="117">
        <v>868</v>
      </c>
      <c r="F22" s="117">
        <v>1535</v>
      </c>
      <c r="G22" s="117">
        <v>1651</v>
      </c>
      <c r="H22" s="117">
        <v>1522</v>
      </c>
      <c r="I22" s="117">
        <v>870</v>
      </c>
    </row>
    <row r="23" spans="1:9">
      <c r="A23" s="178" t="s">
        <v>368</v>
      </c>
      <c r="B23" s="117">
        <v>2621</v>
      </c>
      <c r="C23" s="117">
        <v>1376</v>
      </c>
      <c r="D23" s="117">
        <v>1206</v>
      </c>
      <c r="E23" s="117">
        <v>1253</v>
      </c>
      <c r="F23" s="117">
        <v>1937</v>
      </c>
      <c r="G23" s="117">
        <v>2297</v>
      </c>
      <c r="H23" s="117">
        <v>2099</v>
      </c>
      <c r="I23" s="117">
        <v>1544</v>
      </c>
    </row>
    <row r="24" spans="1:9">
      <c r="A24" s="178" t="s">
        <v>367</v>
      </c>
      <c r="B24" s="117">
        <v>2696</v>
      </c>
      <c r="C24" s="117">
        <v>1874</v>
      </c>
      <c r="D24" s="117">
        <v>1258</v>
      </c>
      <c r="E24" s="117">
        <v>1463</v>
      </c>
      <c r="F24" s="117">
        <v>2324</v>
      </c>
      <c r="G24" s="117">
        <v>2360</v>
      </c>
      <c r="H24" s="117">
        <v>2029</v>
      </c>
      <c r="I24" s="117">
        <v>2033</v>
      </c>
    </row>
    <row r="25" spans="1:9">
      <c r="A25" s="178" t="s">
        <v>366</v>
      </c>
      <c r="B25" s="117">
        <v>2977</v>
      </c>
      <c r="C25" s="117">
        <v>2162</v>
      </c>
      <c r="D25" s="117">
        <v>1365</v>
      </c>
      <c r="E25" s="117">
        <v>1510</v>
      </c>
      <c r="F25" s="117">
        <v>2401</v>
      </c>
      <c r="G25" s="117">
        <v>2293</v>
      </c>
      <c r="H25" s="117">
        <v>1993</v>
      </c>
      <c r="I25" s="117">
        <v>2213</v>
      </c>
    </row>
    <row r="26" spans="1:9">
      <c r="A26" s="178" t="s">
        <v>365</v>
      </c>
      <c r="B26" s="117">
        <v>3184</v>
      </c>
      <c r="C26" s="117">
        <v>2459</v>
      </c>
      <c r="D26" s="117">
        <v>1465</v>
      </c>
      <c r="E26" s="180">
        <v>1521</v>
      </c>
      <c r="F26" s="117">
        <v>2903</v>
      </c>
      <c r="G26" s="117">
        <v>2457</v>
      </c>
      <c r="H26" s="117">
        <v>2234</v>
      </c>
      <c r="I26" s="117">
        <v>2462</v>
      </c>
    </row>
    <row r="27" spans="1:9">
      <c r="A27" s="178" t="s">
        <v>364</v>
      </c>
      <c r="B27" s="117">
        <v>3415</v>
      </c>
      <c r="C27" s="117">
        <v>2657</v>
      </c>
      <c r="D27" s="117">
        <v>1545</v>
      </c>
      <c r="E27" s="117">
        <v>1274</v>
      </c>
      <c r="F27" s="117">
        <v>3067</v>
      </c>
      <c r="G27" s="117">
        <v>2632</v>
      </c>
      <c r="H27" s="117">
        <v>2465</v>
      </c>
      <c r="I27" s="117">
        <v>2649</v>
      </c>
    </row>
    <row r="28" spans="1:9">
      <c r="A28" s="178" t="s">
        <v>363</v>
      </c>
      <c r="B28" s="117">
        <v>3321</v>
      </c>
      <c r="C28" s="117">
        <v>2636</v>
      </c>
      <c r="D28" s="117">
        <v>1598</v>
      </c>
      <c r="E28" s="117">
        <v>1230</v>
      </c>
      <c r="F28" s="117">
        <v>3160</v>
      </c>
      <c r="G28" s="117">
        <v>2721</v>
      </c>
      <c r="H28" s="117">
        <v>2617</v>
      </c>
      <c r="I28" s="117">
        <v>2670</v>
      </c>
    </row>
    <row r="29" spans="1:9">
      <c r="A29" s="178" t="s">
        <v>362</v>
      </c>
      <c r="B29" s="117">
        <v>3457</v>
      </c>
      <c r="C29" s="117">
        <v>2571</v>
      </c>
      <c r="D29" s="117">
        <v>1602</v>
      </c>
      <c r="E29" s="117">
        <v>1259</v>
      </c>
      <c r="F29" s="117">
        <v>3230</v>
      </c>
      <c r="G29" s="117">
        <v>2658</v>
      </c>
      <c r="H29" s="117">
        <v>2643</v>
      </c>
      <c r="I29" s="117">
        <v>2615</v>
      </c>
    </row>
    <row r="30" spans="1:9">
      <c r="A30" s="178" t="s">
        <v>361</v>
      </c>
      <c r="B30" s="117">
        <v>3061</v>
      </c>
      <c r="C30" s="117">
        <v>2381</v>
      </c>
      <c r="D30" s="117">
        <v>1569</v>
      </c>
      <c r="E30" s="117">
        <v>1259</v>
      </c>
      <c r="F30" s="117">
        <v>3130</v>
      </c>
      <c r="G30" s="117">
        <v>2420</v>
      </c>
      <c r="H30" s="117">
        <v>2500</v>
      </c>
      <c r="I30" s="117">
        <v>2411</v>
      </c>
    </row>
    <row r="31" spans="1:9">
      <c r="A31" s="178" t="s">
        <v>360</v>
      </c>
      <c r="B31" s="117">
        <v>2561</v>
      </c>
      <c r="C31" s="117">
        <v>2099</v>
      </c>
      <c r="D31" s="117">
        <v>1478</v>
      </c>
      <c r="E31" s="117">
        <v>1120</v>
      </c>
      <c r="F31" s="117">
        <v>2873</v>
      </c>
      <c r="G31" s="117">
        <v>2049</v>
      </c>
      <c r="H31" s="117">
        <v>2165</v>
      </c>
      <c r="I31" s="117">
        <v>2122</v>
      </c>
    </row>
    <row r="32" spans="1:9">
      <c r="A32" s="179" t="s">
        <v>359</v>
      </c>
      <c r="B32" s="117">
        <v>2070</v>
      </c>
      <c r="C32" s="117">
        <v>1988</v>
      </c>
      <c r="D32" s="117">
        <v>1483</v>
      </c>
      <c r="E32" s="117">
        <v>1039</v>
      </c>
      <c r="F32" s="117">
        <v>2929</v>
      </c>
      <c r="G32" s="117">
        <v>1901</v>
      </c>
      <c r="H32" s="117">
        <v>1755</v>
      </c>
      <c r="I32" s="117">
        <v>2052</v>
      </c>
    </row>
  </sheetData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A5" sqref="A5:H28"/>
    </sheetView>
  </sheetViews>
  <sheetFormatPr defaultRowHeight="12.75"/>
  <cols>
    <col min="1" max="1" width="8.5703125" style="4" customWidth="1"/>
    <col min="2" max="2" width="13.28515625" style="4" customWidth="1"/>
    <col min="3" max="3" width="14.85546875" style="4" customWidth="1"/>
    <col min="4" max="4" width="14" style="4" customWidth="1"/>
    <col min="5" max="5" width="14.7109375" style="4" customWidth="1"/>
    <col min="6" max="6" width="12.5703125" style="4" customWidth="1"/>
    <col min="7" max="7" width="13.140625" style="4" customWidth="1"/>
    <col min="8" max="8" width="25.85546875" style="4" customWidth="1"/>
    <col min="9" max="12" width="6.28515625" style="4" customWidth="1"/>
    <col min="13" max="16384" width="9.140625" style="4"/>
  </cols>
  <sheetData>
    <row r="1" spans="1:8">
      <c r="A1" s="2" t="s">
        <v>432</v>
      </c>
    </row>
    <row r="2" spans="1:8">
      <c r="A2" s="77" t="s">
        <v>431</v>
      </c>
    </row>
    <row r="3" spans="1:8">
      <c r="A3" s="77"/>
    </row>
    <row r="4" spans="1:8" ht="13.5" thickBot="1">
      <c r="A4" s="77"/>
    </row>
    <row r="5" spans="1:8">
      <c r="A5" s="214"/>
      <c r="B5" s="213"/>
      <c r="C5" s="213"/>
      <c r="D5" s="213"/>
      <c r="E5" s="213"/>
      <c r="F5" s="213" t="s">
        <v>430</v>
      </c>
      <c r="G5" s="212"/>
      <c r="H5" s="211"/>
    </row>
    <row r="6" spans="1:8">
      <c r="A6" s="197" t="s">
        <v>429</v>
      </c>
      <c r="B6" s="52" t="s">
        <v>428</v>
      </c>
      <c r="C6" s="52" t="s">
        <v>427</v>
      </c>
      <c r="D6" s="52" t="s">
        <v>427</v>
      </c>
      <c r="E6" s="52" t="s">
        <v>426</v>
      </c>
      <c r="F6" s="49" t="s">
        <v>425</v>
      </c>
      <c r="G6" s="210"/>
      <c r="H6" s="209" t="s">
        <v>424</v>
      </c>
    </row>
    <row r="7" spans="1:8" ht="28.5" customHeight="1">
      <c r="A7" s="208" t="s">
        <v>423</v>
      </c>
      <c r="B7" s="207" t="s">
        <v>422</v>
      </c>
      <c r="C7" s="207" t="s">
        <v>421</v>
      </c>
      <c r="D7" s="49" t="s">
        <v>420</v>
      </c>
      <c r="E7" s="49" t="s">
        <v>419</v>
      </c>
      <c r="F7" s="206" t="s">
        <v>418</v>
      </c>
      <c r="G7" s="205" t="s">
        <v>417</v>
      </c>
      <c r="H7" s="204" t="s">
        <v>416</v>
      </c>
    </row>
    <row r="8" spans="1:8">
      <c r="A8" s="197">
        <v>1947</v>
      </c>
      <c r="B8" s="203">
        <v>2010</v>
      </c>
      <c r="C8" s="202">
        <v>21</v>
      </c>
      <c r="D8" s="201">
        <v>1</v>
      </c>
      <c r="E8" s="194">
        <v>6</v>
      </c>
      <c r="F8" s="193" t="s">
        <v>415</v>
      </c>
      <c r="G8" s="193" t="s">
        <v>415</v>
      </c>
      <c r="H8" s="192" t="s">
        <v>415</v>
      </c>
    </row>
    <row r="9" spans="1:8">
      <c r="A9" s="197">
        <v>1948</v>
      </c>
      <c r="B9" s="52">
        <v>2011</v>
      </c>
      <c r="C9" s="196">
        <v>21.2</v>
      </c>
      <c r="D9" s="200">
        <v>0.99170000000000003</v>
      </c>
      <c r="E9" s="198">
        <v>6</v>
      </c>
      <c r="F9" s="193" t="s">
        <v>414</v>
      </c>
      <c r="G9" s="193" t="s">
        <v>414</v>
      </c>
      <c r="H9" s="192" t="s">
        <v>413</v>
      </c>
    </row>
    <row r="10" spans="1:8">
      <c r="A10" s="197">
        <v>1949</v>
      </c>
      <c r="B10" s="52">
        <v>2012</v>
      </c>
      <c r="C10" s="196">
        <v>21.4</v>
      </c>
      <c r="D10" s="200">
        <v>0.98689000000000004</v>
      </c>
      <c r="E10" s="198">
        <v>7</v>
      </c>
      <c r="F10" s="193" t="s">
        <v>413</v>
      </c>
      <c r="G10" s="193" t="s">
        <v>413</v>
      </c>
      <c r="H10" s="192" t="s">
        <v>410</v>
      </c>
    </row>
    <row r="11" spans="1:8">
      <c r="A11" s="197">
        <v>1950</v>
      </c>
      <c r="B11" s="52">
        <v>2013</v>
      </c>
      <c r="C11" s="196">
        <v>21.6</v>
      </c>
      <c r="D11" s="199">
        <v>0.98334999999999995</v>
      </c>
      <c r="E11" s="198">
        <v>7</v>
      </c>
      <c r="F11" s="193" t="s">
        <v>413</v>
      </c>
      <c r="G11" s="193" t="s">
        <v>411</v>
      </c>
      <c r="H11" s="192" t="s">
        <v>412</v>
      </c>
    </row>
    <row r="12" spans="1:8">
      <c r="A12" s="197">
        <v>1951</v>
      </c>
      <c r="B12" s="52">
        <v>2014</v>
      </c>
      <c r="C12" s="196">
        <v>21.7</v>
      </c>
      <c r="D12" s="199">
        <v>0.97950000000000004</v>
      </c>
      <c r="E12" s="198">
        <v>7</v>
      </c>
      <c r="F12" s="193" t="s">
        <v>411</v>
      </c>
      <c r="G12" s="193" t="s">
        <v>411</v>
      </c>
      <c r="H12" s="192" t="s">
        <v>407</v>
      </c>
    </row>
    <row r="13" spans="1:8">
      <c r="A13" s="197">
        <v>1952</v>
      </c>
      <c r="B13" s="52">
        <v>2015</v>
      </c>
      <c r="C13" s="196">
        <v>21.9</v>
      </c>
      <c r="D13" s="195">
        <v>0.97468999999999995</v>
      </c>
      <c r="E13" s="194">
        <v>7</v>
      </c>
      <c r="F13" s="193" t="s">
        <v>411</v>
      </c>
      <c r="G13" s="193" t="s">
        <v>410</v>
      </c>
      <c r="H13" s="192" t="s">
        <v>409</v>
      </c>
    </row>
    <row r="14" spans="1:8">
      <c r="A14" s="197">
        <v>1957</v>
      </c>
      <c r="B14" s="52">
        <v>2020</v>
      </c>
      <c r="C14" s="196">
        <v>22.8</v>
      </c>
      <c r="D14" s="195">
        <v>0.94442000000000004</v>
      </c>
      <c r="E14" s="194">
        <v>8</v>
      </c>
      <c r="F14" s="193" t="s">
        <v>408</v>
      </c>
      <c r="G14" s="193" t="s">
        <v>407</v>
      </c>
      <c r="H14" s="192" t="s">
        <v>406</v>
      </c>
    </row>
    <row r="15" spans="1:8">
      <c r="A15" s="197">
        <v>1962</v>
      </c>
      <c r="B15" s="52">
        <v>2025</v>
      </c>
      <c r="C15" s="196">
        <v>23.7</v>
      </c>
      <c r="D15" s="195">
        <v>0.9143</v>
      </c>
      <c r="E15" s="194">
        <v>9</v>
      </c>
      <c r="F15" s="193" t="s">
        <v>405</v>
      </c>
      <c r="G15" s="193" t="s">
        <v>404</v>
      </c>
      <c r="H15" s="192" t="s">
        <v>395</v>
      </c>
    </row>
    <row r="16" spans="1:8">
      <c r="A16" s="197">
        <v>1967</v>
      </c>
      <c r="B16" s="52">
        <v>2030</v>
      </c>
      <c r="C16" s="196">
        <v>24.5</v>
      </c>
      <c r="D16" s="195">
        <v>0.88746999999999998</v>
      </c>
      <c r="E16" s="194">
        <v>9</v>
      </c>
      <c r="F16" s="193" t="s">
        <v>403</v>
      </c>
      <c r="G16" s="193" t="s">
        <v>402</v>
      </c>
      <c r="H16" s="192" t="s">
        <v>378</v>
      </c>
    </row>
    <row r="17" spans="1:8">
      <c r="A17" s="197">
        <v>1972</v>
      </c>
      <c r="B17" s="52">
        <v>2035</v>
      </c>
      <c r="C17" s="196">
        <v>25.3</v>
      </c>
      <c r="D17" s="195">
        <v>0.86367000000000005</v>
      </c>
      <c r="E17" s="194">
        <v>9</v>
      </c>
      <c r="F17" s="193" t="s">
        <v>401</v>
      </c>
      <c r="G17" s="193" t="s">
        <v>399</v>
      </c>
      <c r="H17" s="192" t="s">
        <v>400</v>
      </c>
    </row>
    <row r="18" spans="1:8">
      <c r="A18" s="197">
        <v>1977</v>
      </c>
      <c r="B18" s="52">
        <v>2040</v>
      </c>
      <c r="C18" s="196">
        <v>26</v>
      </c>
      <c r="D18" s="195">
        <v>0.84255000000000002</v>
      </c>
      <c r="E18" s="194">
        <v>9</v>
      </c>
      <c r="F18" s="193" t="s">
        <v>399</v>
      </c>
      <c r="G18" s="193" t="s">
        <v>398</v>
      </c>
      <c r="H18" s="192" t="s">
        <v>397</v>
      </c>
    </row>
    <row r="19" spans="1:8">
      <c r="A19" s="197">
        <v>1982</v>
      </c>
      <c r="B19" s="52">
        <v>2045</v>
      </c>
      <c r="C19" s="196">
        <v>26.7</v>
      </c>
      <c r="D19" s="195">
        <v>0.82377</v>
      </c>
      <c r="E19" s="194">
        <v>9</v>
      </c>
      <c r="F19" s="193" t="s">
        <v>396</v>
      </c>
      <c r="G19" s="193" t="s">
        <v>395</v>
      </c>
      <c r="H19" s="192" t="s">
        <v>394</v>
      </c>
    </row>
    <row r="20" spans="1:8">
      <c r="A20" s="197">
        <v>1987</v>
      </c>
      <c r="B20" s="52">
        <v>2050</v>
      </c>
      <c r="C20" s="196">
        <v>27.3</v>
      </c>
      <c r="D20" s="195">
        <v>0.80701000000000001</v>
      </c>
      <c r="E20" s="194">
        <v>9</v>
      </c>
      <c r="F20" s="193" t="s">
        <v>393</v>
      </c>
      <c r="G20" s="193" t="s">
        <v>389</v>
      </c>
      <c r="H20" s="192" t="s">
        <v>392</v>
      </c>
    </row>
    <row r="21" spans="1:8">
      <c r="A21" s="197">
        <v>1992</v>
      </c>
      <c r="B21" s="52">
        <v>2055</v>
      </c>
      <c r="C21" s="196">
        <v>27.9</v>
      </c>
      <c r="D21" s="195">
        <v>0.79201999999999995</v>
      </c>
      <c r="E21" s="194">
        <v>9</v>
      </c>
      <c r="F21" s="193" t="s">
        <v>391</v>
      </c>
      <c r="G21" s="193" t="s">
        <v>387</v>
      </c>
      <c r="H21" s="192" t="s">
        <v>390</v>
      </c>
    </row>
    <row r="22" spans="1:8">
      <c r="A22" s="197">
        <v>1997</v>
      </c>
      <c r="B22" s="52">
        <v>2060</v>
      </c>
      <c r="C22" s="196">
        <v>28.5</v>
      </c>
      <c r="D22" s="195">
        <v>0.77861999999999998</v>
      </c>
      <c r="E22" s="194">
        <v>9</v>
      </c>
      <c r="F22" s="193" t="s">
        <v>389</v>
      </c>
      <c r="G22" s="193" t="s">
        <v>378</v>
      </c>
      <c r="H22" s="192" t="s">
        <v>388</v>
      </c>
    </row>
    <row r="23" spans="1:8">
      <c r="A23" s="197">
        <v>2002</v>
      </c>
      <c r="B23" s="52">
        <v>2065</v>
      </c>
      <c r="C23" s="196">
        <v>28.8</v>
      </c>
      <c r="D23" s="195">
        <v>0.76727999999999996</v>
      </c>
      <c r="E23" s="194">
        <v>9</v>
      </c>
      <c r="F23" s="193" t="s">
        <v>387</v>
      </c>
      <c r="G23" s="193" t="s">
        <v>386</v>
      </c>
      <c r="H23" s="192" t="s">
        <v>385</v>
      </c>
    </row>
    <row r="24" spans="1:8">
      <c r="A24" s="197">
        <v>2007</v>
      </c>
      <c r="B24" s="52">
        <v>2070</v>
      </c>
      <c r="C24" s="196">
        <v>29</v>
      </c>
      <c r="D24" s="195">
        <v>0.76115999999999995</v>
      </c>
      <c r="E24" s="194">
        <v>9</v>
      </c>
      <c r="F24" s="193" t="s">
        <v>384</v>
      </c>
      <c r="G24" s="193" t="s">
        <v>383</v>
      </c>
      <c r="H24" s="192" t="s">
        <v>382</v>
      </c>
    </row>
    <row r="25" spans="1:8">
      <c r="A25" s="197">
        <v>2012</v>
      </c>
      <c r="B25" s="52">
        <v>2075</v>
      </c>
      <c r="C25" s="196">
        <v>29.3</v>
      </c>
      <c r="D25" s="195">
        <v>0.75597999999999999</v>
      </c>
      <c r="E25" s="194">
        <v>9</v>
      </c>
      <c r="F25" s="193" t="s">
        <v>381</v>
      </c>
      <c r="G25" s="193" t="s">
        <v>380</v>
      </c>
      <c r="H25" s="192" t="s">
        <v>379</v>
      </c>
    </row>
    <row r="26" spans="1:8" ht="13.5" thickBot="1">
      <c r="A26" s="191">
        <v>2017</v>
      </c>
      <c r="B26" s="190">
        <v>2080</v>
      </c>
      <c r="C26" s="189">
        <v>29.5</v>
      </c>
      <c r="D26" s="188">
        <v>0.75102999999999998</v>
      </c>
      <c r="E26" s="187">
        <v>9</v>
      </c>
      <c r="F26" s="186" t="s">
        <v>378</v>
      </c>
      <c r="G26" s="186" t="s">
        <v>377</v>
      </c>
      <c r="H26" s="185" t="s">
        <v>376</v>
      </c>
    </row>
    <row r="28" spans="1:8">
      <c r="A28" s="104" t="s">
        <v>375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workbookViewId="0"/>
  </sheetViews>
  <sheetFormatPr defaultRowHeight="12.75"/>
  <cols>
    <col min="1" max="1" width="13.7109375" style="4" customWidth="1"/>
    <col min="2" max="16384" width="9.140625" style="4"/>
  </cols>
  <sheetData>
    <row r="1" spans="1:9">
      <c r="A1" s="39" t="s">
        <v>8</v>
      </c>
    </row>
    <row r="3" spans="1:9">
      <c r="A3" s="29"/>
      <c r="B3" s="252">
        <v>2009</v>
      </c>
      <c r="C3" s="252">
        <v>2010</v>
      </c>
      <c r="D3" s="252">
        <v>2011</v>
      </c>
      <c r="E3" s="252">
        <v>2012</v>
      </c>
      <c r="F3" s="252">
        <v>2013</v>
      </c>
      <c r="G3" s="252">
        <v>2014</v>
      </c>
      <c r="H3" s="252">
        <v>2015</v>
      </c>
      <c r="I3" s="250" t="s">
        <v>9</v>
      </c>
    </row>
    <row r="4" spans="1:9" ht="13.5" thickBot="1">
      <c r="A4" s="29" t="s">
        <v>10</v>
      </c>
      <c r="B4" s="253"/>
      <c r="C4" s="253"/>
      <c r="D4" s="253"/>
      <c r="E4" s="253"/>
      <c r="F4" s="253"/>
      <c r="G4" s="253"/>
      <c r="H4" s="253"/>
      <c r="I4" s="254"/>
    </row>
    <row r="5" spans="1:9">
      <c r="A5" s="38" t="s">
        <v>11</v>
      </c>
      <c r="B5" s="37">
        <v>13.9</v>
      </c>
      <c r="C5" s="37">
        <v>9.4</v>
      </c>
      <c r="D5" s="36"/>
      <c r="E5" s="36"/>
      <c r="F5" s="36"/>
      <c r="G5" s="36"/>
      <c r="H5" s="36"/>
      <c r="I5" s="36"/>
    </row>
    <row r="6" spans="1:9" ht="15">
      <c r="A6" s="29" t="s">
        <v>12</v>
      </c>
      <c r="B6" s="35"/>
      <c r="C6" s="35"/>
      <c r="D6" s="34">
        <v>-6.7</v>
      </c>
      <c r="E6" s="34">
        <v>3.5</v>
      </c>
      <c r="F6" s="34">
        <v>3.5</v>
      </c>
      <c r="G6" s="34">
        <v>3.5</v>
      </c>
      <c r="H6" s="34">
        <v>3.5</v>
      </c>
      <c r="I6" s="33">
        <v>3.5</v>
      </c>
    </row>
    <row r="7" spans="1:9" ht="13.5" thickBot="1">
      <c r="A7" s="32" t="s">
        <v>13</v>
      </c>
      <c r="B7" s="31">
        <v>6.5</v>
      </c>
      <c r="C7" s="31">
        <v>3.4</v>
      </c>
      <c r="D7" s="31">
        <v>3.5</v>
      </c>
      <c r="E7" s="31">
        <v>3.6</v>
      </c>
      <c r="F7" s="31">
        <v>3.7</v>
      </c>
      <c r="G7" s="31">
        <v>3.8</v>
      </c>
      <c r="H7" s="31">
        <v>3.9</v>
      </c>
      <c r="I7" s="30">
        <v>4</v>
      </c>
    </row>
  </sheetData>
  <mergeCells count="8">
    <mergeCell ref="H3:H4"/>
    <mergeCell ref="I3:I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cols>
    <col min="1" max="1" width="44.28515625" style="4" customWidth="1"/>
    <col min="2" max="2" width="27" style="4" customWidth="1"/>
    <col min="3" max="16384" width="9.140625" style="4"/>
  </cols>
  <sheetData>
    <row r="1" spans="1:2">
      <c r="A1" s="2" t="s">
        <v>27</v>
      </c>
      <c r="B1" s="3"/>
    </row>
    <row r="2" spans="1:2" ht="13.5" thickBot="1">
      <c r="A2" s="3"/>
      <c r="B2" s="3"/>
    </row>
    <row r="3" spans="1:2" ht="15" customHeight="1" thickBot="1">
      <c r="A3" s="46" t="s">
        <v>26</v>
      </c>
      <c r="B3" s="45" t="s">
        <v>25</v>
      </c>
    </row>
    <row r="4" spans="1:2" ht="15" customHeight="1">
      <c r="A4" s="44" t="s">
        <v>24</v>
      </c>
      <c r="B4" s="42" t="s">
        <v>16</v>
      </c>
    </row>
    <row r="5" spans="1:2" ht="15" customHeight="1">
      <c r="A5" s="43" t="s">
        <v>23</v>
      </c>
      <c r="B5" s="42" t="s">
        <v>22</v>
      </c>
    </row>
    <row r="6" spans="1:2" ht="15" customHeight="1">
      <c r="A6" s="43" t="s">
        <v>21</v>
      </c>
      <c r="B6" s="42" t="s">
        <v>20</v>
      </c>
    </row>
    <row r="7" spans="1:2" ht="15" customHeight="1">
      <c r="A7" s="43" t="s">
        <v>19</v>
      </c>
      <c r="B7" s="42" t="s">
        <v>16</v>
      </c>
    </row>
    <row r="8" spans="1:2" ht="15" customHeight="1">
      <c r="A8" s="43" t="s">
        <v>18</v>
      </c>
      <c r="B8" s="42" t="s">
        <v>16</v>
      </c>
    </row>
    <row r="9" spans="1:2" ht="18" customHeight="1" thickBot="1">
      <c r="A9" s="41" t="s">
        <v>17</v>
      </c>
      <c r="B9" s="40" t="s">
        <v>16</v>
      </c>
    </row>
    <row r="10" spans="1:2" ht="32.25" customHeight="1" thickTop="1">
      <c r="A10" s="255" t="s">
        <v>15</v>
      </c>
      <c r="B10" s="256"/>
    </row>
    <row r="11" spans="1:2" ht="31.5" customHeight="1">
      <c r="A11" s="257" t="s">
        <v>14</v>
      </c>
      <c r="B11" s="258"/>
    </row>
  </sheetData>
  <mergeCells count="2">
    <mergeCell ref="A10:B10"/>
    <mergeCell ref="A11:B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workbookViewId="0"/>
  </sheetViews>
  <sheetFormatPr defaultRowHeight="12.75"/>
  <cols>
    <col min="1" max="1" width="9.140625" style="2"/>
    <col min="2" max="2" width="16.7109375" style="2" customWidth="1"/>
    <col min="3" max="4" width="16" style="4" customWidth="1"/>
    <col min="5" max="16384" width="9.140625" style="4"/>
  </cols>
  <sheetData>
    <row r="1" spans="1:7">
      <c r="A1" s="2" t="s">
        <v>436</v>
      </c>
    </row>
    <row r="4" spans="1:7">
      <c r="B4" s="62" t="s">
        <v>41</v>
      </c>
      <c r="C4" s="61" t="s">
        <v>40</v>
      </c>
      <c r="D4" s="60" t="s">
        <v>39</v>
      </c>
      <c r="G4" s="59"/>
    </row>
    <row r="5" spans="1:7">
      <c r="B5" s="58" t="s">
        <v>38</v>
      </c>
      <c r="C5" s="57" t="s">
        <v>37</v>
      </c>
      <c r="D5" s="56">
        <v>1.9443825633109535E-2</v>
      </c>
    </row>
    <row r="6" spans="1:7">
      <c r="B6" s="52" t="s">
        <v>36</v>
      </c>
      <c r="C6" s="51" t="s">
        <v>35</v>
      </c>
      <c r="D6" s="50">
        <v>2.1263193290171678E-2</v>
      </c>
    </row>
    <row r="7" spans="1:7">
      <c r="B7" s="55"/>
      <c r="C7" s="54" t="s">
        <v>34</v>
      </c>
      <c r="D7" s="53">
        <v>1.7627699156864685E-2</v>
      </c>
    </row>
    <row r="8" spans="1:7">
      <c r="B8" s="52" t="s">
        <v>33</v>
      </c>
      <c r="C8" s="51" t="s">
        <v>32</v>
      </c>
      <c r="D8" s="50">
        <v>1.8839054073102046E-2</v>
      </c>
    </row>
    <row r="9" spans="1:7">
      <c r="B9" s="52"/>
      <c r="C9" s="51" t="s">
        <v>31</v>
      </c>
      <c r="D9" s="50">
        <v>2.3693100298454839E-2</v>
      </c>
    </row>
    <row r="10" spans="1:7">
      <c r="B10" s="52"/>
      <c r="C10" s="51" t="s">
        <v>30</v>
      </c>
      <c r="D10" s="50">
        <v>1.2934727973857862E-2</v>
      </c>
    </row>
    <row r="11" spans="1:7">
      <c r="B11" s="49"/>
      <c r="C11" s="48" t="s">
        <v>29</v>
      </c>
      <c r="D11" s="47">
        <v>2.2342413081941848E-2</v>
      </c>
    </row>
    <row r="12" spans="1:7">
      <c r="B12" s="4" t="s">
        <v>28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workbookViewId="0"/>
  </sheetViews>
  <sheetFormatPr defaultRowHeight="12.75"/>
  <cols>
    <col min="1" max="1" width="9.140625" style="4"/>
    <col min="2" max="2" width="27.42578125" style="4" customWidth="1"/>
    <col min="3" max="3" width="17.42578125" style="4" customWidth="1"/>
    <col min="4" max="16384" width="9.140625" style="4"/>
  </cols>
  <sheetData>
    <row r="1" spans="1:5" s="3" customFormat="1">
      <c r="A1" s="2" t="s">
        <v>49</v>
      </c>
    </row>
    <row r="3" spans="1:5">
      <c r="B3" s="75"/>
      <c r="C3" s="73" t="s">
        <v>48</v>
      </c>
      <c r="D3" s="73" t="s">
        <v>47</v>
      </c>
      <c r="E3" s="74" t="s">
        <v>46</v>
      </c>
    </row>
    <row r="4" spans="1:5">
      <c r="B4" s="216" t="s">
        <v>453</v>
      </c>
      <c r="C4" s="73">
        <v>4.9000000000000004</v>
      </c>
      <c r="D4" s="73">
        <v>5</v>
      </c>
      <c r="E4" s="72">
        <v>1</v>
      </c>
    </row>
    <row r="5" spans="1:5">
      <c r="B5" s="215" t="s">
        <v>454</v>
      </c>
      <c r="C5" s="71">
        <v>37</v>
      </c>
      <c r="D5" s="69">
        <v>40</v>
      </c>
      <c r="E5" s="68">
        <v>2</v>
      </c>
    </row>
    <row r="6" spans="1:5">
      <c r="B6" s="70" t="s">
        <v>45</v>
      </c>
      <c r="C6" s="69">
        <v>12.6</v>
      </c>
      <c r="D6" s="69">
        <v>10</v>
      </c>
      <c r="E6" s="68">
        <v>4</v>
      </c>
    </row>
    <row r="7" spans="1:5">
      <c r="B7" s="66" t="s">
        <v>44</v>
      </c>
      <c r="C7" s="65">
        <v>45.5</v>
      </c>
      <c r="D7" s="65">
        <v>45</v>
      </c>
      <c r="E7" s="67">
        <v>5</v>
      </c>
    </row>
    <row r="8" spans="1:5">
      <c r="B8" s="66" t="s">
        <v>43</v>
      </c>
      <c r="C8" s="65">
        <f>SUM(C4:C7)</f>
        <v>100</v>
      </c>
      <c r="D8" s="65">
        <f>SUM(D4:D7)</f>
        <v>100</v>
      </c>
      <c r="E8" s="64">
        <v>3.5</v>
      </c>
    </row>
    <row r="9" spans="1:5">
      <c r="B9" s="63" t="s">
        <v>42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workbookViewId="0"/>
  </sheetViews>
  <sheetFormatPr defaultRowHeight="12.75"/>
  <cols>
    <col min="1" max="1" width="9.140625" style="4"/>
    <col min="2" max="2" width="12.85546875" style="4" customWidth="1"/>
    <col min="3" max="3" width="10.7109375" style="4" customWidth="1"/>
    <col min="4" max="4" width="12.5703125" style="4" customWidth="1"/>
    <col min="5" max="5" width="11.7109375" style="4" customWidth="1"/>
    <col min="6" max="6" width="13.85546875" style="4" customWidth="1"/>
    <col min="7" max="7" width="13" style="4" customWidth="1"/>
    <col min="8" max="16384" width="9.140625" style="4"/>
  </cols>
  <sheetData>
    <row r="1" spans="1:8" s="3" customFormat="1">
      <c r="A1" s="2" t="s">
        <v>441</v>
      </c>
    </row>
    <row r="2" spans="1:8">
      <c r="B2" s="76" t="s">
        <v>59</v>
      </c>
    </row>
    <row r="4" spans="1:8" ht="66.75" customHeight="1">
      <c r="B4" s="219"/>
      <c r="C4" s="224" t="s">
        <v>58</v>
      </c>
      <c r="D4" s="224" t="s">
        <v>57</v>
      </c>
      <c r="E4" s="224" t="s">
        <v>56</v>
      </c>
      <c r="F4" s="224" t="s">
        <v>55</v>
      </c>
      <c r="G4" s="225" t="s">
        <v>54</v>
      </c>
      <c r="H4" s="3"/>
    </row>
    <row r="5" spans="1:8">
      <c r="B5" s="220" t="s">
        <v>53</v>
      </c>
      <c r="C5" s="226">
        <v>1.621175075198833</v>
      </c>
      <c r="D5" s="227">
        <v>3.608646952840755</v>
      </c>
      <c r="E5" s="228">
        <v>1.955765494909123</v>
      </c>
      <c r="F5" s="228">
        <v>6.1795423675427008</v>
      </c>
      <c r="G5" s="229">
        <v>4.485647099603729</v>
      </c>
      <c r="H5" s="3"/>
    </row>
    <row r="6" spans="1:8">
      <c r="B6" s="220">
        <v>2005</v>
      </c>
      <c r="C6" s="230">
        <v>0.88607594936709333</v>
      </c>
      <c r="D6" s="231">
        <v>3.897849462365599</v>
      </c>
      <c r="E6" s="228">
        <v>2.9853212989571221</v>
      </c>
      <c r="F6" s="228">
        <v>11.527872217067303</v>
      </c>
      <c r="G6" s="232">
        <v>10.548330052049138</v>
      </c>
      <c r="H6" s="3"/>
    </row>
    <row r="7" spans="1:8">
      <c r="B7" s="220">
        <v>2006</v>
      </c>
      <c r="C7" s="230">
        <v>1.7565872020075313</v>
      </c>
      <c r="D7" s="231">
        <v>3.0185424752048329</v>
      </c>
      <c r="E7" s="228">
        <v>1.240170595238288</v>
      </c>
      <c r="F7" s="228">
        <v>8.7158507107317096</v>
      </c>
      <c r="G7" s="232">
        <v>6.8391282570322787</v>
      </c>
      <c r="H7" s="3"/>
    </row>
    <row r="8" spans="1:8">
      <c r="B8" s="220">
        <v>2007</v>
      </c>
      <c r="C8" s="230">
        <v>2.4660912453760897</v>
      </c>
      <c r="D8" s="231">
        <v>3.3486814566764389</v>
      </c>
      <c r="E8" s="228">
        <v>0.86134856963246964</v>
      </c>
      <c r="F8" s="228">
        <v>5.4206709537219178</v>
      </c>
      <c r="G8" s="232">
        <v>2.8834706900944251</v>
      </c>
      <c r="H8" s="3"/>
    </row>
    <row r="9" spans="1:8">
      <c r="B9" s="220">
        <v>2008</v>
      </c>
      <c r="C9" s="230">
        <v>4.0914560770156427</v>
      </c>
      <c r="D9" s="231">
        <v>5.5488051842851327</v>
      </c>
      <c r="E9" s="228">
        <v>1.4000660209722016</v>
      </c>
      <c r="F9" s="228">
        <v>-14.991727647323028</v>
      </c>
      <c r="G9" s="232">
        <v>-18.333093265809751</v>
      </c>
      <c r="H9" s="3"/>
    </row>
    <row r="10" spans="1:8">
      <c r="B10" s="220">
        <v>2009</v>
      </c>
      <c r="C10" s="230">
        <v>0</v>
      </c>
      <c r="D10" s="231">
        <v>3.9907904834996177</v>
      </c>
      <c r="E10" s="228">
        <v>3.9907904834996177</v>
      </c>
      <c r="F10" s="228">
        <v>13.924438852879128</v>
      </c>
      <c r="G10" s="232">
        <v>13.924438852879128</v>
      </c>
      <c r="H10" s="3"/>
    </row>
    <row r="11" spans="1:8">
      <c r="B11" s="221">
        <v>2010</v>
      </c>
      <c r="C11" s="233">
        <v>1.2138728323699333</v>
      </c>
      <c r="D11" s="233">
        <v>2.6199261992619904</v>
      </c>
      <c r="E11" s="233">
        <v>1.3891903624918767</v>
      </c>
      <c r="F11" s="233">
        <v>10.750677982959655</v>
      </c>
      <c r="G11" s="234">
        <v>9.422428846670595</v>
      </c>
      <c r="H11" s="3"/>
    </row>
    <row r="12" spans="1:8">
      <c r="B12" s="222">
        <v>2011</v>
      </c>
      <c r="C12" s="230">
        <v>3.4</v>
      </c>
      <c r="D12" s="228">
        <v>2.9</v>
      </c>
      <c r="E12" s="228">
        <f>((1+D12/100)/(1+C12/100)-1)*100</f>
        <v>-0.48355899419730841</v>
      </c>
      <c r="F12" s="235">
        <v>-3.5</v>
      </c>
      <c r="G12" s="236">
        <v>-6.7</v>
      </c>
      <c r="H12" s="3"/>
    </row>
    <row r="13" spans="1:8">
      <c r="B13" s="222">
        <v>2012</v>
      </c>
      <c r="C13" s="230">
        <v>2.2999999999999998</v>
      </c>
      <c r="D13" s="228">
        <v>3.1</v>
      </c>
      <c r="E13" s="228">
        <f>((1+D13/100)/(1+C13/100)-1)*100</f>
        <v>0.782013685239491</v>
      </c>
      <c r="F13" s="228">
        <f>((1+C13/100)*(1+G13/100)-1)*100</f>
        <v>5.8804999999999774</v>
      </c>
      <c r="G13" s="236">
        <v>3.5</v>
      </c>
      <c r="H13" s="3"/>
    </row>
    <row r="14" spans="1:8">
      <c r="B14" s="223" t="s">
        <v>52</v>
      </c>
      <c r="C14" s="237">
        <v>1.7</v>
      </c>
      <c r="D14" s="238">
        <v>3.3</v>
      </c>
      <c r="E14" s="238">
        <f>((1+D14/100)/(1+C14/100)-1)*100</f>
        <v>1.5732546705998107</v>
      </c>
      <c r="F14" s="238">
        <f>((1+C14/100)*(1+G14/100)-1)*100</f>
        <v>5.2594999999999725</v>
      </c>
      <c r="G14" s="239">
        <v>3.5</v>
      </c>
      <c r="H14" s="3"/>
    </row>
    <row r="15" spans="1:8">
      <c r="B15" s="240" t="s">
        <v>51</v>
      </c>
      <c r="C15" s="241"/>
      <c r="D15" s="241"/>
      <c r="E15" s="241"/>
      <c r="F15" s="241"/>
      <c r="G15" s="241"/>
      <c r="H15" s="3"/>
    </row>
    <row r="16" spans="1:8">
      <c r="B16" s="240" t="s">
        <v>50</v>
      </c>
      <c r="C16" s="241"/>
      <c r="D16" s="241"/>
      <c r="E16" s="241"/>
      <c r="F16" s="241"/>
      <c r="G16" s="241"/>
      <c r="H16" s="3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6"/>
  <sheetViews>
    <sheetView workbookViewId="0"/>
  </sheetViews>
  <sheetFormatPr defaultRowHeight="12.75"/>
  <cols>
    <col min="1" max="1" width="21.140625" style="4" customWidth="1"/>
    <col min="2" max="3" width="6.7109375" style="77" customWidth="1"/>
    <col min="4" max="4" width="9.140625" style="77" customWidth="1"/>
    <col min="5" max="11" width="6.7109375" style="77" customWidth="1"/>
    <col min="12" max="16384" width="9.140625" style="4"/>
  </cols>
  <sheetData>
    <row r="1" spans="1:12">
      <c r="A1" s="39" t="s">
        <v>88</v>
      </c>
    </row>
    <row r="2" spans="1:12">
      <c r="B2" s="77" t="s">
        <v>0</v>
      </c>
      <c r="C2" s="77" t="s">
        <v>0</v>
      </c>
      <c r="D2" s="77" t="s">
        <v>0</v>
      </c>
      <c r="E2" s="77" t="s">
        <v>0</v>
      </c>
      <c r="F2" s="77" t="s">
        <v>0</v>
      </c>
      <c r="G2" s="77" t="s">
        <v>0</v>
      </c>
      <c r="H2" s="77" t="s">
        <v>0</v>
      </c>
      <c r="I2" s="77" t="s">
        <v>0</v>
      </c>
      <c r="J2" s="77" t="s">
        <v>0</v>
      </c>
      <c r="K2" s="77" t="s">
        <v>0</v>
      </c>
    </row>
    <row r="3" spans="1:12">
      <c r="B3" s="77" t="s">
        <v>0</v>
      </c>
      <c r="C3" s="77" t="s">
        <v>0</v>
      </c>
      <c r="D3" s="77" t="s">
        <v>0</v>
      </c>
      <c r="E3" s="77" t="s">
        <v>0</v>
      </c>
      <c r="F3" s="77" t="s">
        <v>0</v>
      </c>
      <c r="G3" s="77" t="s">
        <v>0</v>
      </c>
      <c r="H3" s="77" t="s">
        <v>0</v>
      </c>
      <c r="I3" s="77" t="s">
        <v>0</v>
      </c>
      <c r="J3" s="77" t="s">
        <v>0</v>
      </c>
      <c r="K3" s="77" t="s">
        <v>0</v>
      </c>
    </row>
    <row r="4" spans="1:12">
      <c r="A4" s="80" t="s">
        <v>87</v>
      </c>
      <c r="B4" s="78"/>
      <c r="C4" s="78"/>
      <c r="D4" s="78" t="s">
        <v>0</v>
      </c>
      <c r="F4" s="78" t="s">
        <v>0</v>
      </c>
      <c r="G4" s="78" t="s">
        <v>0</v>
      </c>
      <c r="H4" s="78" t="s">
        <v>0</v>
      </c>
      <c r="I4" s="78" t="s">
        <v>0</v>
      </c>
      <c r="J4" s="78" t="s">
        <v>0</v>
      </c>
      <c r="K4" s="78" t="s">
        <v>0</v>
      </c>
      <c r="L4" s="69"/>
    </row>
    <row r="5" spans="1:12">
      <c r="A5" s="78" t="s">
        <v>86</v>
      </c>
      <c r="B5" s="78">
        <v>2010</v>
      </c>
      <c r="C5" s="78">
        <v>2015</v>
      </c>
      <c r="D5" s="78">
        <v>2020</v>
      </c>
      <c r="E5" s="78">
        <v>2025</v>
      </c>
      <c r="F5" s="78">
        <v>2030</v>
      </c>
      <c r="G5" s="78">
        <v>2040</v>
      </c>
      <c r="H5" s="78">
        <v>2050</v>
      </c>
      <c r="I5" s="78">
        <v>2060</v>
      </c>
      <c r="J5" s="78">
        <v>2070</v>
      </c>
      <c r="K5" s="78">
        <v>2080</v>
      </c>
      <c r="L5" s="69"/>
    </row>
    <row r="6" spans="1:12">
      <c r="A6" s="91" t="s">
        <v>81</v>
      </c>
      <c r="B6" s="87">
        <v>21</v>
      </c>
      <c r="C6" s="87">
        <v>21.9</v>
      </c>
      <c r="D6" s="87">
        <v>22.8</v>
      </c>
      <c r="E6" s="87">
        <v>23.7</v>
      </c>
      <c r="F6" s="87">
        <v>24.5</v>
      </c>
      <c r="G6" s="87">
        <v>26</v>
      </c>
      <c r="H6" s="87">
        <v>27.3</v>
      </c>
      <c r="I6" s="87">
        <v>28.5</v>
      </c>
      <c r="J6" s="87">
        <v>29</v>
      </c>
      <c r="K6" s="87">
        <v>29.5</v>
      </c>
      <c r="L6" s="69"/>
    </row>
    <row r="7" spans="1:12">
      <c r="A7" s="80" t="s">
        <v>85</v>
      </c>
      <c r="B7" s="79">
        <v>18.8</v>
      </c>
      <c r="C7" s="79">
        <v>19.8</v>
      </c>
      <c r="D7" s="79">
        <v>20.7</v>
      </c>
      <c r="E7" s="79">
        <v>21.6</v>
      </c>
      <c r="F7" s="79">
        <v>22.5</v>
      </c>
      <c r="G7" s="79">
        <v>24.1</v>
      </c>
      <c r="H7" s="79">
        <v>25.6</v>
      </c>
      <c r="I7" s="79">
        <v>26.9</v>
      </c>
      <c r="J7" s="79">
        <v>27.5</v>
      </c>
      <c r="K7" s="79">
        <v>28</v>
      </c>
      <c r="L7" s="69"/>
    </row>
    <row r="8" spans="1:12">
      <c r="A8" s="90" t="s">
        <v>84</v>
      </c>
      <c r="B8" s="86">
        <v>22.9</v>
      </c>
      <c r="C8" s="86">
        <v>23.8</v>
      </c>
      <c r="D8" s="86">
        <v>24.7</v>
      </c>
      <c r="E8" s="86">
        <v>25.5</v>
      </c>
      <c r="F8" s="86">
        <v>26.3</v>
      </c>
      <c r="G8" s="86">
        <v>27.7</v>
      </c>
      <c r="H8" s="86">
        <v>29</v>
      </c>
      <c r="I8" s="86">
        <v>30.1</v>
      </c>
      <c r="J8" s="86">
        <v>30.6</v>
      </c>
      <c r="K8" s="86">
        <v>31</v>
      </c>
      <c r="L8" s="69"/>
    </row>
    <row r="9" spans="1:12">
      <c r="A9" s="217" t="s">
        <v>83</v>
      </c>
      <c r="B9" s="80"/>
      <c r="C9" s="80"/>
      <c r="D9" s="80"/>
      <c r="E9" s="80" t="s">
        <v>0</v>
      </c>
      <c r="F9" s="80" t="s">
        <v>0</v>
      </c>
      <c r="G9" s="80" t="s">
        <v>0</v>
      </c>
      <c r="H9" s="80" t="s">
        <v>0</v>
      </c>
      <c r="I9" s="80" t="s">
        <v>0</v>
      </c>
      <c r="J9" s="80" t="s">
        <v>0</v>
      </c>
      <c r="K9" s="80" t="s">
        <v>0</v>
      </c>
      <c r="L9" s="69"/>
    </row>
    <row r="10" spans="1:12">
      <c r="B10" s="80" t="s">
        <v>0</v>
      </c>
      <c r="C10" s="80" t="s">
        <v>0</v>
      </c>
      <c r="D10" s="80" t="s">
        <v>0</v>
      </c>
      <c r="E10" s="80" t="s">
        <v>0</v>
      </c>
      <c r="F10" s="80" t="s">
        <v>0</v>
      </c>
      <c r="G10" s="80" t="s">
        <v>0</v>
      </c>
      <c r="H10" s="80" t="s">
        <v>0</v>
      </c>
      <c r="I10" s="80" t="s">
        <v>0</v>
      </c>
      <c r="J10" s="80" t="s">
        <v>0</v>
      </c>
      <c r="K10" s="80" t="s">
        <v>0</v>
      </c>
      <c r="L10" s="69"/>
    </row>
    <row r="11" spans="1:12">
      <c r="A11" s="77" t="s">
        <v>82</v>
      </c>
      <c r="B11" s="96"/>
      <c r="C11" s="96"/>
      <c r="D11" s="96"/>
      <c r="E11" s="96"/>
      <c r="F11" s="96"/>
      <c r="G11" s="96"/>
      <c r="H11" s="96"/>
      <c r="I11" s="96"/>
      <c r="J11" s="96"/>
      <c r="K11" s="96" t="s">
        <v>0</v>
      </c>
      <c r="L11" s="69"/>
    </row>
    <row r="12" spans="1:12">
      <c r="A12" s="78"/>
      <c r="B12" s="78">
        <v>2010</v>
      </c>
      <c r="C12" s="78">
        <v>2015</v>
      </c>
      <c r="D12" s="78">
        <v>2020</v>
      </c>
      <c r="E12" s="78">
        <v>2025</v>
      </c>
      <c r="F12" s="78">
        <v>2030</v>
      </c>
      <c r="G12" s="78">
        <v>2040</v>
      </c>
      <c r="H12" s="78">
        <v>2050</v>
      </c>
      <c r="I12" s="78">
        <v>2060</v>
      </c>
      <c r="J12" s="78">
        <v>2070</v>
      </c>
      <c r="K12" s="78">
        <v>2080</v>
      </c>
      <c r="L12" s="69"/>
    </row>
    <row r="13" spans="1:12">
      <c r="A13" s="94" t="s">
        <v>81</v>
      </c>
      <c r="B13" s="93">
        <v>5375</v>
      </c>
      <c r="C13" s="93">
        <v>5499</v>
      </c>
      <c r="D13" s="93">
        <v>5622</v>
      </c>
      <c r="E13" s="93">
        <v>5735</v>
      </c>
      <c r="F13" s="93">
        <v>5831</v>
      </c>
      <c r="G13" s="93">
        <v>5964</v>
      </c>
      <c r="H13" s="93">
        <v>6071</v>
      </c>
      <c r="I13" s="93">
        <v>6195</v>
      </c>
      <c r="J13" s="93">
        <v>6320</v>
      </c>
      <c r="K13" s="93">
        <v>6418</v>
      </c>
      <c r="L13" s="69"/>
    </row>
    <row r="14" spans="1:12">
      <c r="A14" s="78" t="s">
        <v>80</v>
      </c>
      <c r="B14" s="88">
        <v>888</v>
      </c>
      <c r="C14" s="88">
        <v>909</v>
      </c>
      <c r="D14" s="88">
        <v>938</v>
      </c>
      <c r="E14" s="88">
        <v>948</v>
      </c>
      <c r="F14" s="88">
        <v>942</v>
      </c>
      <c r="G14" s="88">
        <v>926</v>
      </c>
      <c r="H14" s="88">
        <v>947</v>
      </c>
      <c r="I14" s="88">
        <v>956</v>
      </c>
      <c r="J14" s="88">
        <v>951</v>
      </c>
      <c r="K14" s="88">
        <v>963</v>
      </c>
      <c r="L14" s="69"/>
    </row>
    <row r="15" spans="1:12">
      <c r="A15" s="78" t="s">
        <v>79</v>
      </c>
      <c r="B15" s="88">
        <v>3547</v>
      </c>
      <c r="C15" s="88">
        <v>3462</v>
      </c>
      <c r="D15" s="88">
        <v>3409</v>
      </c>
      <c r="E15" s="88">
        <v>3391</v>
      </c>
      <c r="F15" s="88">
        <v>3384</v>
      </c>
      <c r="G15" s="88">
        <v>3452</v>
      </c>
      <c r="H15" s="88">
        <v>3462</v>
      </c>
      <c r="I15" s="88">
        <v>3469</v>
      </c>
      <c r="J15" s="88">
        <v>3528</v>
      </c>
      <c r="K15" s="88">
        <v>3548</v>
      </c>
      <c r="L15" s="69"/>
    </row>
    <row r="16" spans="1:12">
      <c r="A16" s="80" t="s">
        <v>78</v>
      </c>
      <c r="B16" s="88">
        <v>941</v>
      </c>
      <c r="C16" s="88">
        <v>1127</v>
      </c>
      <c r="D16" s="88">
        <v>1274</v>
      </c>
      <c r="E16" s="88">
        <v>1396</v>
      </c>
      <c r="F16" s="88">
        <v>1504</v>
      </c>
      <c r="G16" s="88">
        <v>1586</v>
      </c>
      <c r="H16" s="88">
        <v>1661</v>
      </c>
      <c r="I16" s="88">
        <v>1770</v>
      </c>
      <c r="J16" s="88">
        <v>1840</v>
      </c>
      <c r="K16" s="88">
        <v>1908</v>
      </c>
      <c r="L16" s="69"/>
    </row>
    <row r="17" spans="1:12">
      <c r="A17" s="90" t="s">
        <v>77</v>
      </c>
      <c r="B17" s="86">
        <v>26.5</v>
      </c>
      <c r="C17" s="86">
        <v>32.6</v>
      </c>
      <c r="D17" s="86">
        <v>37.4</v>
      </c>
      <c r="E17" s="86">
        <v>41.2</v>
      </c>
      <c r="F17" s="86">
        <v>44.4</v>
      </c>
      <c r="G17" s="86">
        <v>45.9</v>
      </c>
      <c r="H17" s="86">
        <v>48</v>
      </c>
      <c r="I17" s="86">
        <v>51</v>
      </c>
      <c r="J17" s="86">
        <v>52.2</v>
      </c>
      <c r="K17" s="86">
        <v>53.8</v>
      </c>
      <c r="L17" s="69"/>
    </row>
    <row r="18" spans="1:12">
      <c r="A18" s="217" t="s">
        <v>76</v>
      </c>
      <c r="B18" s="88"/>
      <c r="C18" s="88"/>
      <c r="D18" s="88"/>
      <c r="E18" s="88" t="s">
        <v>0</v>
      </c>
      <c r="F18" s="88" t="s">
        <v>0</v>
      </c>
      <c r="G18" s="88" t="s">
        <v>0</v>
      </c>
      <c r="H18" s="88" t="s">
        <v>0</v>
      </c>
      <c r="I18" s="88" t="s">
        <v>0</v>
      </c>
      <c r="J18" s="88" t="s">
        <v>0</v>
      </c>
      <c r="K18" s="88" t="s">
        <v>0</v>
      </c>
      <c r="L18" s="69"/>
    </row>
    <row r="19" spans="1:12">
      <c r="B19" s="88" t="s">
        <v>0</v>
      </c>
      <c r="C19" s="88" t="s">
        <v>0</v>
      </c>
      <c r="D19" s="88" t="s">
        <v>0</v>
      </c>
      <c r="E19" s="88" t="s">
        <v>0</v>
      </c>
      <c r="F19" s="88" t="s">
        <v>0</v>
      </c>
      <c r="G19" s="88" t="s">
        <v>0</v>
      </c>
      <c r="H19" s="88" t="s">
        <v>0</v>
      </c>
      <c r="I19" s="88" t="s">
        <v>0</v>
      </c>
      <c r="J19" s="88" t="s">
        <v>0</v>
      </c>
      <c r="K19" s="88" t="s">
        <v>0</v>
      </c>
      <c r="L19" s="69"/>
    </row>
    <row r="20" spans="1:12" s="95" customFormat="1">
      <c r="A20" s="80" t="s">
        <v>75</v>
      </c>
      <c r="B20" s="83"/>
      <c r="C20" s="83"/>
      <c r="D20" s="83"/>
      <c r="E20" s="83"/>
      <c r="F20" s="83"/>
      <c r="G20" s="83"/>
      <c r="H20" s="83" t="s">
        <v>0</v>
      </c>
      <c r="I20" s="83" t="s">
        <v>0</v>
      </c>
      <c r="J20" s="83" t="s">
        <v>0</v>
      </c>
      <c r="K20" s="83" t="s">
        <v>0</v>
      </c>
      <c r="L20" s="84"/>
    </row>
    <row r="21" spans="1:12">
      <c r="A21" s="78"/>
      <c r="B21" s="88">
        <v>2010</v>
      </c>
      <c r="C21" s="88">
        <v>2015</v>
      </c>
      <c r="D21" s="88">
        <v>2020</v>
      </c>
      <c r="E21" s="88">
        <v>2025</v>
      </c>
      <c r="F21" s="88">
        <v>2030</v>
      </c>
      <c r="G21" s="88">
        <v>2040</v>
      </c>
      <c r="H21" s="88">
        <v>2050</v>
      </c>
      <c r="I21" s="88">
        <v>2060</v>
      </c>
      <c r="J21" s="88">
        <v>2070</v>
      </c>
      <c r="K21" s="88">
        <v>2080</v>
      </c>
      <c r="L21" s="69"/>
    </row>
    <row r="22" spans="1:12">
      <c r="A22" s="94" t="s">
        <v>74</v>
      </c>
      <c r="B22" s="93">
        <v>1483</v>
      </c>
      <c r="C22" s="93">
        <v>1526</v>
      </c>
      <c r="D22" s="93">
        <v>1533</v>
      </c>
      <c r="E22" s="93">
        <v>1530</v>
      </c>
      <c r="F22" s="93">
        <v>1535</v>
      </c>
      <c r="G22" s="93">
        <v>1577</v>
      </c>
      <c r="H22" s="93">
        <v>1595</v>
      </c>
      <c r="I22" s="93">
        <v>1600</v>
      </c>
      <c r="J22" s="93">
        <v>1625</v>
      </c>
      <c r="K22" s="93">
        <v>1636</v>
      </c>
      <c r="L22" s="69"/>
    </row>
    <row r="23" spans="1:12">
      <c r="A23" s="78" t="s">
        <v>73</v>
      </c>
      <c r="B23" s="88">
        <v>6</v>
      </c>
      <c r="C23" s="88">
        <v>6</v>
      </c>
      <c r="D23" s="88">
        <v>6</v>
      </c>
      <c r="E23" s="88">
        <v>6</v>
      </c>
      <c r="F23" s="88">
        <v>6</v>
      </c>
      <c r="G23" s="88">
        <v>7</v>
      </c>
      <c r="H23" s="88">
        <v>7</v>
      </c>
      <c r="I23" s="88">
        <v>7</v>
      </c>
      <c r="J23" s="88">
        <v>7</v>
      </c>
      <c r="K23" s="88">
        <v>7</v>
      </c>
      <c r="L23" s="69"/>
    </row>
    <row r="24" spans="1:12">
      <c r="A24" s="78" t="s">
        <v>72</v>
      </c>
      <c r="B24" s="88">
        <v>192</v>
      </c>
      <c r="C24" s="88">
        <v>196</v>
      </c>
      <c r="D24" s="88">
        <v>196</v>
      </c>
      <c r="E24" s="88">
        <v>194</v>
      </c>
      <c r="F24" s="88">
        <v>195</v>
      </c>
      <c r="G24" s="88">
        <v>199</v>
      </c>
      <c r="H24" s="88">
        <v>201</v>
      </c>
      <c r="I24" s="88">
        <v>202</v>
      </c>
      <c r="J24" s="88">
        <v>205</v>
      </c>
      <c r="K24" s="88">
        <v>206</v>
      </c>
      <c r="L24" s="69"/>
    </row>
    <row r="25" spans="1:12">
      <c r="A25" s="78" t="s">
        <v>71</v>
      </c>
      <c r="B25" s="92">
        <v>79</v>
      </c>
      <c r="C25" s="92">
        <v>68</v>
      </c>
      <c r="D25" s="92">
        <v>58</v>
      </c>
      <c r="E25" s="92">
        <v>51</v>
      </c>
      <c r="F25" s="92">
        <v>46</v>
      </c>
      <c r="G25" s="92">
        <v>39</v>
      </c>
      <c r="H25" s="92">
        <v>36</v>
      </c>
      <c r="I25" s="92">
        <v>35</v>
      </c>
      <c r="J25" s="92">
        <v>36</v>
      </c>
      <c r="K25" s="92">
        <v>36</v>
      </c>
      <c r="L25" s="69"/>
    </row>
    <row r="26" spans="1:12">
      <c r="A26" s="91" t="s">
        <v>70</v>
      </c>
      <c r="B26" s="88">
        <v>1760</v>
      </c>
      <c r="C26" s="88">
        <v>1796</v>
      </c>
      <c r="D26" s="88">
        <v>1794</v>
      </c>
      <c r="E26" s="88">
        <v>1782</v>
      </c>
      <c r="F26" s="88">
        <v>1782</v>
      </c>
      <c r="G26" s="88">
        <v>1821</v>
      </c>
      <c r="H26" s="88">
        <v>1838</v>
      </c>
      <c r="I26" s="88">
        <v>1843</v>
      </c>
      <c r="J26" s="88">
        <v>1873</v>
      </c>
      <c r="K26" s="88">
        <v>1885</v>
      </c>
      <c r="L26" s="69"/>
    </row>
    <row r="27" spans="1:12">
      <c r="A27" s="90" t="s">
        <v>69</v>
      </c>
      <c r="B27" s="88">
        <v>668</v>
      </c>
      <c r="C27" s="88">
        <v>681</v>
      </c>
      <c r="D27" s="88">
        <v>680</v>
      </c>
      <c r="E27" s="88">
        <v>674</v>
      </c>
      <c r="F27" s="88">
        <v>673</v>
      </c>
      <c r="G27" s="88">
        <v>687</v>
      </c>
      <c r="H27" s="88">
        <v>692</v>
      </c>
      <c r="I27" s="88">
        <v>693</v>
      </c>
      <c r="J27" s="88">
        <v>704</v>
      </c>
      <c r="K27" s="88">
        <v>708</v>
      </c>
      <c r="L27" s="69"/>
    </row>
    <row r="28" spans="1:12">
      <c r="A28" s="82" t="s">
        <v>68</v>
      </c>
      <c r="B28" s="89">
        <v>2312</v>
      </c>
      <c r="C28" s="89">
        <v>2359</v>
      </c>
      <c r="D28" s="89">
        <v>2357</v>
      </c>
      <c r="E28" s="89">
        <v>2340</v>
      </c>
      <c r="F28" s="89">
        <v>2339</v>
      </c>
      <c r="G28" s="89">
        <v>2389</v>
      </c>
      <c r="H28" s="89">
        <v>2411</v>
      </c>
      <c r="I28" s="89">
        <v>2416</v>
      </c>
      <c r="J28" s="89">
        <v>2454</v>
      </c>
      <c r="K28" s="89">
        <v>2471</v>
      </c>
      <c r="L28" s="69"/>
    </row>
    <row r="29" spans="1:12">
      <c r="A29" s="85" t="s">
        <v>67</v>
      </c>
      <c r="B29" s="88"/>
      <c r="C29" s="88"/>
      <c r="D29" s="88"/>
      <c r="E29" s="88"/>
      <c r="F29" s="88"/>
      <c r="G29" s="88"/>
      <c r="H29" s="88"/>
      <c r="I29" s="88"/>
      <c r="J29" s="88"/>
      <c r="K29" s="88" t="s">
        <v>0</v>
      </c>
      <c r="L29" s="69"/>
    </row>
    <row r="30" spans="1:12">
      <c r="B30" s="88" t="s">
        <v>0</v>
      </c>
      <c r="C30" s="88" t="s">
        <v>0</v>
      </c>
      <c r="D30" s="88" t="s">
        <v>0</v>
      </c>
      <c r="E30" s="88" t="s">
        <v>0</v>
      </c>
      <c r="F30" s="88" t="s">
        <v>0</v>
      </c>
      <c r="G30" s="88" t="s">
        <v>0</v>
      </c>
      <c r="H30" s="88" t="s">
        <v>0</v>
      </c>
      <c r="I30" s="88" t="s">
        <v>0</v>
      </c>
      <c r="J30" s="88" t="s">
        <v>0</v>
      </c>
      <c r="K30" s="88" t="s">
        <v>0</v>
      </c>
      <c r="L30" s="69"/>
    </row>
    <row r="31" spans="1:12">
      <c r="A31" s="80" t="s">
        <v>66</v>
      </c>
      <c r="B31" s="88"/>
      <c r="C31" s="88"/>
      <c r="D31" s="88"/>
      <c r="E31" s="88"/>
      <c r="F31" s="88" t="s">
        <v>0</v>
      </c>
      <c r="G31" s="88" t="s">
        <v>0</v>
      </c>
      <c r="H31" s="88" t="s">
        <v>0</v>
      </c>
      <c r="I31" s="88" t="s">
        <v>0</v>
      </c>
      <c r="J31" s="88" t="s">
        <v>0</v>
      </c>
      <c r="K31" s="88" t="s">
        <v>0</v>
      </c>
      <c r="L31" s="69"/>
    </row>
    <row r="32" spans="1:12">
      <c r="A32" s="78"/>
      <c r="B32" s="88">
        <v>2010</v>
      </c>
      <c r="C32" s="88">
        <v>2015</v>
      </c>
      <c r="D32" s="88">
        <v>2020</v>
      </c>
      <c r="E32" s="88">
        <v>2025</v>
      </c>
      <c r="F32" s="88">
        <v>2030</v>
      </c>
      <c r="G32" s="88">
        <v>2040</v>
      </c>
      <c r="H32" s="88">
        <v>2050</v>
      </c>
      <c r="I32" s="88">
        <v>2060</v>
      </c>
      <c r="J32" s="88">
        <v>2070</v>
      </c>
      <c r="K32" s="88">
        <v>2080</v>
      </c>
      <c r="L32" s="69"/>
    </row>
    <row r="33" spans="1:12">
      <c r="A33" s="73" t="s">
        <v>65</v>
      </c>
      <c r="B33" s="87">
        <v>67.8</v>
      </c>
      <c r="C33" s="87">
        <v>70.5</v>
      </c>
      <c r="D33" s="87">
        <v>71.400000000000006</v>
      </c>
      <c r="E33" s="87">
        <v>71.2</v>
      </c>
      <c r="F33" s="87">
        <v>71.3</v>
      </c>
      <c r="G33" s="87">
        <v>71.3</v>
      </c>
      <c r="H33" s="87">
        <v>71.5</v>
      </c>
      <c r="I33" s="87">
        <v>71.400000000000006</v>
      </c>
      <c r="J33" s="87">
        <v>71.400000000000006</v>
      </c>
      <c r="K33" s="87">
        <v>71.3</v>
      </c>
      <c r="L33" s="69"/>
    </row>
    <row r="34" spans="1:12">
      <c r="A34" s="4" t="s">
        <v>64</v>
      </c>
      <c r="B34" s="79">
        <v>43</v>
      </c>
      <c r="C34" s="79">
        <v>42.9</v>
      </c>
      <c r="D34" s="79">
        <v>41.9</v>
      </c>
      <c r="E34" s="79">
        <v>40.799999999999997</v>
      </c>
      <c r="F34" s="79">
        <v>40.1</v>
      </c>
      <c r="G34" s="79">
        <v>40.1</v>
      </c>
      <c r="H34" s="79">
        <v>39.700000000000003</v>
      </c>
      <c r="I34" s="79">
        <v>39</v>
      </c>
      <c r="J34" s="79">
        <v>38.799999999999997</v>
      </c>
      <c r="K34" s="79">
        <v>38.5</v>
      </c>
      <c r="L34" s="69"/>
    </row>
    <row r="35" spans="1:12">
      <c r="A35" s="65" t="s">
        <v>63</v>
      </c>
      <c r="B35" s="86">
        <v>8.5</v>
      </c>
      <c r="C35" s="86">
        <v>7.2</v>
      </c>
      <c r="D35" s="86">
        <v>6.9</v>
      </c>
      <c r="E35" s="86">
        <v>6.9</v>
      </c>
      <c r="F35" s="86">
        <v>6.7</v>
      </c>
      <c r="G35" s="86">
        <v>6.8</v>
      </c>
      <c r="H35" s="86">
        <v>6.8</v>
      </c>
      <c r="I35" s="86">
        <v>6.8</v>
      </c>
      <c r="J35" s="86">
        <v>6.9</v>
      </c>
      <c r="K35" s="86">
        <v>6.9</v>
      </c>
      <c r="L35" s="69"/>
    </row>
    <row r="36" spans="1:12">
      <c r="A36" s="85" t="s">
        <v>62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69"/>
    </row>
    <row r="37" spans="1:12">
      <c r="A37" s="69"/>
      <c r="B37" s="78" t="s">
        <v>0</v>
      </c>
      <c r="C37" s="78" t="s">
        <v>0</v>
      </c>
      <c r="D37" s="78" t="s">
        <v>0</v>
      </c>
      <c r="E37" s="78" t="s">
        <v>0</v>
      </c>
      <c r="F37" s="78" t="s">
        <v>0</v>
      </c>
      <c r="G37" s="78" t="s">
        <v>0</v>
      </c>
      <c r="H37" s="78" t="s">
        <v>0</v>
      </c>
      <c r="I37" s="78" t="s">
        <v>0</v>
      </c>
      <c r="J37" s="78" t="s">
        <v>0</v>
      </c>
      <c r="K37" s="78" t="s">
        <v>0</v>
      </c>
      <c r="L37" s="69"/>
    </row>
    <row r="38" spans="1:12">
      <c r="A38" s="84" t="s">
        <v>61</v>
      </c>
      <c r="B38" s="79"/>
      <c r="C38" s="79"/>
      <c r="D38" s="79"/>
      <c r="E38" s="79"/>
      <c r="F38" s="79" t="s">
        <v>0</v>
      </c>
      <c r="G38" s="79" t="s">
        <v>0</v>
      </c>
      <c r="H38" s="79" t="s">
        <v>0</v>
      </c>
      <c r="I38" s="79" t="s">
        <v>0</v>
      </c>
      <c r="J38" s="79" t="s">
        <v>0</v>
      </c>
      <c r="K38" s="79" t="s">
        <v>0</v>
      </c>
      <c r="L38" s="69"/>
    </row>
    <row r="39" spans="1:12">
      <c r="A39" s="78"/>
      <c r="B39" s="83">
        <v>2010</v>
      </c>
      <c r="C39" s="83">
        <v>2015</v>
      </c>
      <c r="D39" s="83">
        <v>2020</v>
      </c>
      <c r="E39" s="83">
        <v>2025</v>
      </c>
      <c r="F39" s="83">
        <v>2030</v>
      </c>
      <c r="G39" s="83">
        <v>2040</v>
      </c>
      <c r="H39" s="83">
        <v>2050</v>
      </c>
      <c r="I39" s="83">
        <v>2060</v>
      </c>
      <c r="J39" s="83">
        <v>2070</v>
      </c>
      <c r="K39" s="83">
        <v>2080</v>
      </c>
      <c r="L39" s="69"/>
    </row>
    <row r="40" spans="1:12">
      <c r="A40" s="82" t="s">
        <v>60</v>
      </c>
      <c r="B40" s="81">
        <v>60.4</v>
      </c>
      <c r="C40" s="81">
        <v>60.8</v>
      </c>
      <c r="D40" s="81">
        <v>61</v>
      </c>
      <c r="E40" s="81">
        <v>61.2</v>
      </c>
      <c r="F40" s="81">
        <v>61.3</v>
      </c>
      <c r="G40" s="81">
        <v>61.6</v>
      </c>
      <c r="H40" s="81">
        <v>61.8</v>
      </c>
      <c r="I40" s="81">
        <v>62.1</v>
      </c>
      <c r="J40" s="81">
        <v>62.1</v>
      </c>
      <c r="K40" s="81">
        <v>62.1</v>
      </c>
      <c r="L40" s="69"/>
    </row>
    <row r="41" spans="1:12">
      <c r="A41" s="80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69"/>
    </row>
    <row r="42" spans="1:1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69"/>
    </row>
    <row r="43" spans="1:1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69"/>
    </row>
    <row r="44" spans="1:1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69"/>
    </row>
    <row r="45" spans="1:12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69"/>
    </row>
    <row r="46" spans="1:1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69"/>
    </row>
  </sheetData>
  <hyperlinks>
    <hyperlink ref="A9" location="'A4'!A1" display="Life expectancy based on age and gender in Table A.4."/>
    <hyperlink ref="A18" location="'A5'!A1" display="Populaton projection per age and gender in Table A.5."/>
  </hyperlinks>
  <pageMargins left="0.7" right="0.7" top="0.75" bottom="0.75" header="0.3" footer="0.3"/>
  <pageSetup paperSize="9" orientation="portrait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8"/>
  <sheetViews>
    <sheetView workbookViewId="0"/>
  </sheetViews>
  <sheetFormatPr defaultRowHeight="12.75"/>
  <cols>
    <col min="1" max="1" width="19.7109375" style="4" customWidth="1"/>
    <col min="2" max="2" width="8.85546875" style="4" customWidth="1"/>
    <col min="3" max="5" width="6.85546875" style="4" customWidth="1"/>
    <col min="6" max="7" width="6.85546875" style="97" customWidth="1"/>
    <col min="8" max="11" width="6.85546875" style="4" customWidth="1"/>
    <col min="12" max="16384" width="9.140625" style="4"/>
  </cols>
  <sheetData>
    <row r="1" spans="1:12">
      <c r="A1" s="39" t="s">
        <v>111</v>
      </c>
    </row>
    <row r="2" spans="1:12">
      <c r="A2" s="4" t="s">
        <v>110</v>
      </c>
    </row>
    <row r="3" spans="1:12">
      <c r="A3" s="69"/>
      <c r="B3" s="69"/>
      <c r="C3" s="69"/>
      <c r="D3" s="69"/>
      <c r="E3" s="69"/>
      <c r="F3" s="109"/>
    </row>
    <row r="4" spans="1:12" s="77" customFormat="1" ht="12">
      <c r="A4" s="78" t="s">
        <v>109</v>
      </c>
      <c r="B4" s="78"/>
      <c r="C4" s="78"/>
      <c r="D4" s="78"/>
      <c r="E4" s="78"/>
      <c r="F4" s="102"/>
      <c r="G4" s="103"/>
    </row>
    <row r="5" spans="1:12" s="77" customFormat="1" ht="12">
      <c r="A5" s="78"/>
      <c r="B5" s="78">
        <v>2010</v>
      </c>
      <c r="C5" s="78">
        <v>2015</v>
      </c>
      <c r="D5" s="78">
        <v>2020</v>
      </c>
      <c r="E5" s="78">
        <v>2025</v>
      </c>
      <c r="F5" s="102">
        <v>2030</v>
      </c>
      <c r="G5" s="102">
        <v>2040</v>
      </c>
      <c r="H5" s="77">
        <v>2050</v>
      </c>
      <c r="I5" s="77">
        <v>2060</v>
      </c>
      <c r="J5" s="77">
        <v>2070</v>
      </c>
      <c r="K5" s="77">
        <v>2080</v>
      </c>
    </row>
    <row r="6" spans="1:12" s="77" customFormat="1" ht="12">
      <c r="A6" s="94" t="s">
        <v>74</v>
      </c>
      <c r="B6" s="87">
        <v>48.4</v>
      </c>
      <c r="C6" s="87">
        <v>52.6</v>
      </c>
      <c r="D6" s="87">
        <v>57.3</v>
      </c>
      <c r="E6" s="87">
        <v>62</v>
      </c>
      <c r="F6" s="101">
        <v>67.5</v>
      </c>
      <c r="G6" s="101">
        <v>81.2</v>
      </c>
      <c r="H6" s="87">
        <v>96.7</v>
      </c>
      <c r="I6" s="87">
        <v>114.5</v>
      </c>
      <c r="J6" s="87">
        <v>136.69999999999999</v>
      </c>
      <c r="K6" s="87">
        <v>162</v>
      </c>
    </row>
    <row r="7" spans="1:12" s="77" customFormat="1" ht="12">
      <c r="A7" s="78" t="s">
        <v>73</v>
      </c>
      <c r="B7" s="79">
        <v>0.3</v>
      </c>
      <c r="C7" s="79">
        <v>0.3</v>
      </c>
      <c r="D7" s="79">
        <v>0.3</v>
      </c>
      <c r="E7" s="79">
        <v>0.4</v>
      </c>
      <c r="F7" s="100">
        <v>0.4</v>
      </c>
      <c r="G7" s="100">
        <v>0.5</v>
      </c>
      <c r="H7" s="79">
        <v>0.6</v>
      </c>
      <c r="I7" s="79">
        <v>0.7</v>
      </c>
      <c r="J7" s="79">
        <v>0.8</v>
      </c>
      <c r="K7" s="79">
        <v>0.9</v>
      </c>
    </row>
    <row r="8" spans="1:12" s="77" customFormat="1" ht="12">
      <c r="A8" s="78" t="s">
        <v>72</v>
      </c>
      <c r="B8" s="79">
        <v>3.8</v>
      </c>
      <c r="C8" s="79">
        <v>4.0999999999999996</v>
      </c>
      <c r="D8" s="79">
        <v>4.5</v>
      </c>
      <c r="E8" s="79">
        <v>4.8</v>
      </c>
      <c r="F8" s="100">
        <v>5.2</v>
      </c>
      <c r="G8" s="100">
        <v>6.2</v>
      </c>
      <c r="H8" s="79">
        <v>7.3</v>
      </c>
      <c r="I8" s="79">
        <v>8.6</v>
      </c>
      <c r="J8" s="79">
        <v>10.3</v>
      </c>
      <c r="K8" s="79">
        <v>12.1</v>
      </c>
    </row>
    <row r="9" spans="1:12" s="77" customFormat="1" ht="12">
      <c r="A9" s="78" t="s">
        <v>71</v>
      </c>
      <c r="B9" s="86">
        <v>1.5</v>
      </c>
      <c r="C9" s="86">
        <v>1.4</v>
      </c>
      <c r="D9" s="86">
        <v>1.4</v>
      </c>
      <c r="E9" s="86">
        <v>1.3</v>
      </c>
      <c r="F9" s="98">
        <v>1.3</v>
      </c>
      <c r="G9" s="98">
        <v>1.3</v>
      </c>
      <c r="H9" s="86">
        <v>1.4</v>
      </c>
      <c r="I9" s="86">
        <v>1.6</v>
      </c>
      <c r="J9" s="86">
        <v>1.9</v>
      </c>
      <c r="K9" s="86">
        <v>2.2000000000000002</v>
      </c>
    </row>
    <row r="10" spans="1:12" s="77" customFormat="1" ht="12">
      <c r="A10" s="91" t="s">
        <v>70</v>
      </c>
      <c r="B10" s="87">
        <v>53.9</v>
      </c>
      <c r="C10" s="87">
        <v>58.4</v>
      </c>
      <c r="D10" s="87">
        <v>63.5</v>
      </c>
      <c r="E10" s="87">
        <v>68.5</v>
      </c>
      <c r="F10" s="101">
        <v>74.400000000000006</v>
      </c>
      <c r="G10" s="101">
        <v>89.2</v>
      </c>
      <c r="H10" s="87">
        <v>106.1</v>
      </c>
      <c r="I10" s="87">
        <v>125.4</v>
      </c>
      <c r="J10" s="87">
        <v>149.69999999999999</v>
      </c>
      <c r="K10" s="87">
        <v>177.3</v>
      </c>
    </row>
    <row r="11" spans="1:12" s="77" customFormat="1" ht="12">
      <c r="A11" s="90" t="s">
        <v>69</v>
      </c>
      <c r="B11" s="86">
        <v>22.1</v>
      </c>
      <c r="C11" s="86">
        <v>23.4</v>
      </c>
      <c r="D11" s="86">
        <v>25.4</v>
      </c>
      <c r="E11" s="86">
        <v>27.3</v>
      </c>
      <c r="F11" s="98">
        <v>29.5</v>
      </c>
      <c r="G11" s="98">
        <v>35.1</v>
      </c>
      <c r="H11" s="86">
        <v>41.3</v>
      </c>
      <c r="I11" s="86">
        <v>48.5</v>
      </c>
      <c r="J11" s="86">
        <v>57.5</v>
      </c>
      <c r="K11" s="86">
        <v>67.7</v>
      </c>
    </row>
    <row r="12" spans="1:12" s="77" customFormat="1" ht="12">
      <c r="A12" s="82" t="s">
        <v>81</v>
      </c>
      <c r="B12" s="81">
        <v>76.099999999999994</v>
      </c>
      <c r="C12" s="81">
        <v>81.8</v>
      </c>
      <c r="D12" s="81">
        <v>88.8</v>
      </c>
      <c r="E12" s="81">
        <v>95.8</v>
      </c>
      <c r="F12" s="108">
        <v>103.9</v>
      </c>
      <c r="G12" s="108">
        <v>124.3</v>
      </c>
      <c r="H12" s="81">
        <v>147.4</v>
      </c>
      <c r="I12" s="81">
        <v>173.8</v>
      </c>
      <c r="J12" s="81">
        <v>207.2</v>
      </c>
      <c r="K12" s="81">
        <v>245</v>
      </c>
    </row>
    <row r="13" spans="1:12" s="77" customFormat="1" ht="12">
      <c r="A13" s="78"/>
      <c r="B13" s="79"/>
      <c r="C13" s="79"/>
      <c r="D13" s="79"/>
      <c r="E13" s="79"/>
      <c r="F13" s="100"/>
      <c r="G13" s="100"/>
      <c r="H13" s="79"/>
      <c r="I13" s="79"/>
      <c r="J13" s="79"/>
      <c r="K13" s="79"/>
    </row>
    <row r="14" spans="1:12" s="77" customFormat="1" ht="12">
      <c r="A14" s="107"/>
      <c r="F14" s="103"/>
      <c r="G14" s="103"/>
    </row>
    <row r="15" spans="1:12">
      <c r="A15" s="80" t="s">
        <v>108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69"/>
    </row>
    <row r="16" spans="1:12">
      <c r="A16" s="80"/>
      <c r="B16" s="78">
        <v>2010</v>
      </c>
      <c r="C16" s="78">
        <v>2015</v>
      </c>
      <c r="D16" s="78">
        <v>2020</v>
      </c>
      <c r="E16" s="78">
        <v>2025</v>
      </c>
      <c r="F16" s="78">
        <v>2030</v>
      </c>
      <c r="G16" s="78">
        <v>2040</v>
      </c>
      <c r="H16" s="78">
        <v>2050</v>
      </c>
      <c r="I16" s="78">
        <v>2060</v>
      </c>
      <c r="J16" s="78">
        <v>2070</v>
      </c>
      <c r="K16" s="78">
        <v>2080</v>
      </c>
      <c r="L16" s="69"/>
    </row>
    <row r="17" spans="1:12">
      <c r="A17" s="106" t="s">
        <v>107</v>
      </c>
      <c r="B17" s="105">
        <v>1</v>
      </c>
      <c r="C17" s="105">
        <v>0.97499999999999998</v>
      </c>
      <c r="D17" s="105">
        <v>0.94399999999999995</v>
      </c>
      <c r="E17" s="105">
        <v>0.91400000000000003</v>
      </c>
      <c r="F17" s="105">
        <v>0.88700000000000001</v>
      </c>
      <c r="G17" s="105">
        <v>0.84299999999999997</v>
      </c>
      <c r="H17" s="105">
        <v>0.80700000000000005</v>
      </c>
      <c r="I17" s="105">
        <v>0.77900000000000003</v>
      </c>
      <c r="J17" s="105">
        <v>0.76100000000000001</v>
      </c>
      <c r="K17" s="105">
        <v>0.751</v>
      </c>
      <c r="L17" s="69"/>
    </row>
    <row r="18" spans="1:12">
      <c r="A18" s="218" t="s">
        <v>106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69"/>
    </row>
    <row r="19" spans="1:12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69"/>
    </row>
    <row r="20" spans="1:12" s="77" customFormat="1" ht="12">
      <c r="A20" s="78" t="s">
        <v>105</v>
      </c>
      <c r="B20" s="78"/>
      <c r="C20" s="78"/>
      <c r="D20" s="78"/>
      <c r="E20" s="78"/>
      <c r="F20" s="102"/>
      <c r="G20" s="103"/>
    </row>
    <row r="21" spans="1:12" s="77" customFormat="1" ht="12">
      <c r="A21" s="78"/>
      <c r="B21" s="78">
        <v>2010</v>
      </c>
      <c r="C21" s="78">
        <v>2015</v>
      </c>
      <c r="D21" s="78">
        <v>2020</v>
      </c>
      <c r="E21" s="78">
        <v>2025</v>
      </c>
      <c r="F21" s="102">
        <v>2030</v>
      </c>
      <c r="G21" s="102">
        <v>2040</v>
      </c>
      <c r="H21" s="77">
        <v>2050</v>
      </c>
      <c r="I21" s="77">
        <v>2060</v>
      </c>
      <c r="J21" s="77">
        <v>2070</v>
      </c>
      <c r="K21" s="77">
        <v>2080</v>
      </c>
    </row>
    <row r="22" spans="1:12" s="77" customFormat="1" ht="12">
      <c r="A22" s="94" t="s">
        <v>74</v>
      </c>
      <c r="B22" s="87">
        <v>10.360440000000001</v>
      </c>
      <c r="C22" s="87">
        <v>12.705550000000001</v>
      </c>
      <c r="D22" s="87">
        <v>15.31711</v>
      </c>
      <c r="E22" s="87">
        <v>17.729890000000001</v>
      </c>
      <c r="F22" s="101">
        <v>20.008800000000001</v>
      </c>
      <c r="G22" s="101">
        <v>23.539809999999999</v>
      </c>
      <c r="H22" s="87">
        <v>27.65784</v>
      </c>
      <c r="I22" s="87">
        <v>33.396700000000003</v>
      </c>
      <c r="J22" s="87">
        <v>39.93318</v>
      </c>
      <c r="K22" s="87">
        <v>47.811540000000001</v>
      </c>
    </row>
    <row r="23" spans="1:12" s="77" customFormat="1" ht="12">
      <c r="A23" s="78" t="s">
        <v>73</v>
      </c>
      <c r="B23" s="79">
        <v>0.14904000000000001</v>
      </c>
      <c r="C23" s="79">
        <v>0.17446</v>
      </c>
      <c r="D23" s="79">
        <v>0.19805</v>
      </c>
      <c r="E23" s="79">
        <v>0.21592</v>
      </c>
      <c r="F23" s="100">
        <v>0.22803000000000001</v>
      </c>
      <c r="G23" s="100">
        <v>0.23222000000000001</v>
      </c>
      <c r="H23" s="79">
        <v>0.23746</v>
      </c>
      <c r="I23" s="79">
        <v>0.26473999999999998</v>
      </c>
      <c r="J23" s="79">
        <v>0.30980000000000002</v>
      </c>
      <c r="K23" s="79">
        <v>0.36884</v>
      </c>
    </row>
    <row r="24" spans="1:12" s="77" customFormat="1" ht="12">
      <c r="A24" s="78" t="s">
        <v>72</v>
      </c>
      <c r="B24" s="79">
        <v>0.80706</v>
      </c>
      <c r="C24" s="79">
        <v>1.0036400000000001</v>
      </c>
      <c r="D24" s="79">
        <v>1.22943</v>
      </c>
      <c r="E24" s="79">
        <v>1.4498599999999999</v>
      </c>
      <c r="F24" s="100">
        <v>1.6653899999999999</v>
      </c>
      <c r="G24" s="100">
        <v>2.0096599999999998</v>
      </c>
      <c r="H24" s="79">
        <v>2.37819</v>
      </c>
      <c r="I24" s="79">
        <v>2.8484500000000001</v>
      </c>
      <c r="J24" s="79">
        <v>3.3733399999999998</v>
      </c>
      <c r="K24" s="79">
        <v>3.9949599999999998</v>
      </c>
    </row>
    <row r="25" spans="1:12" s="77" customFormat="1" ht="12">
      <c r="A25" s="78" t="s">
        <v>71</v>
      </c>
      <c r="B25" s="79">
        <v>0.63836000000000004</v>
      </c>
      <c r="C25" s="79">
        <v>0.66973000000000005</v>
      </c>
      <c r="D25" s="79">
        <v>0.70798000000000005</v>
      </c>
      <c r="E25" s="79">
        <v>0.73951</v>
      </c>
      <c r="F25" s="100">
        <v>0.76429000000000002</v>
      </c>
      <c r="G25" s="100">
        <v>0.76434999999999997</v>
      </c>
      <c r="H25" s="79">
        <v>0.76343000000000005</v>
      </c>
      <c r="I25" s="79">
        <v>0.76321000000000006</v>
      </c>
      <c r="J25" s="79">
        <v>0.78347999999999995</v>
      </c>
      <c r="K25" s="79">
        <v>0.84365999999999997</v>
      </c>
    </row>
    <row r="26" spans="1:12" s="77" customFormat="1" ht="12">
      <c r="A26" s="80" t="s">
        <v>100</v>
      </c>
      <c r="B26" s="86">
        <v>0.34155999999999997</v>
      </c>
      <c r="C26" s="86">
        <v>0.29291</v>
      </c>
      <c r="D26" s="86">
        <v>0.25990999999999997</v>
      </c>
      <c r="E26" s="86">
        <v>0.22131000000000001</v>
      </c>
      <c r="F26" s="98">
        <v>0.17474000000000001</v>
      </c>
      <c r="G26" s="98">
        <v>0.10911999999999999</v>
      </c>
      <c r="H26" s="86">
        <v>6.7400000000000002E-2</v>
      </c>
      <c r="I26" s="86">
        <v>5.0160000000000003E-2</v>
      </c>
      <c r="J26" s="86">
        <v>5.4289999999999998E-2</v>
      </c>
      <c r="K26" s="86">
        <v>6.3519999999999993E-2</v>
      </c>
    </row>
    <row r="27" spans="1:12" s="77" customFormat="1" ht="12">
      <c r="A27" s="91" t="s">
        <v>70</v>
      </c>
      <c r="B27" s="87">
        <v>12.29646</v>
      </c>
      <c r="C27" s="87">
        <v>14.84629</v>
      </c>
      <c r="D27" s="87">
        <v>17.712479999999999</v>
      </c>
      <c r="E27" s="87">
        <v>20.356490000000001</v>
      </c>
      <c r="F27" s="101">
        <v>22.841249999999999</v>
      </c>
      <c r="G27" s="101">
        <v>26.655159999999999</v>
      </c>
      <c r="H27" s="87">
        <v>31.104320000000001</v>
      </c>
      <c r="I27" s="87">
        <v>37.323270000000001</v>
      </c>
      <c r="J27" s="87">
        <v>44.454099999999997</v>
      </c>
      <c r="K27" s="87">
        <v>53.082509999999999</v>
      </c>
    </row>
    <row r="28" spans="1:12" s="77" customFormat="1" ht="12">
      <c r="A28" s="80" t="s">
        <v>69</v>
      </c>
      <c r="B28" s="79">
        <v>7.1812899999999997</v>
      </c>
      <c r="C28" s="79">
        <v>8.61022</v>
      </c>
      <c r="D28" s="79">
        <v>10.18075</v>
      </c>
      <c r="E28" s="79">
        <v>11.50938</v>
      </c>
      <c r="F28" s="100">
        <v>12.497439999999999</v>
      </c>
      <c r="G28" s="100">
        <v>13.411759999999999</v>
      </c>
      <c r="H28" s="79">
        <v>14.17418</v>
      </c>
      <c r="I28" s="79">
        <v>15.76613</v>
      </c>
      <c r="J28" s="79">
        <v>18.185680000000001</v>
      </c>
      <c r="K28" s="79">
        <v>21.325050000000001</v>
      </c>
    </row>
    <row r="29" spans="1:12" s="77" customFormat="1" ht="12">
      <c r="A29" s="90" t="s">
        <v>99</v>
      </c>
      <c r="B29" s="86">
        <v>4.0999999999999999E-4</v>
      </c>
      <c r="C29" s="86">
        <v>2.8300000000000001E-3</v>
      </c>
      <c r="D29" s="86">
        <v>9.7900000000000001E-3</v>
      </c>
      <c r="E29" s="86">
        <v>2.4340000000000001E-2</v>
      </c>
      <c r="F29" s="98">
        <v>5.1290000000000002E-2</v>
      </c>
      <c r="G29" s="98">
        <v>0.17016999999999999</v>
      </c>
      <c r="H29" s="86">
        <v>0.48248000000000002</v>
      </c>
      <c r="I29" s="86">
        <v>0.95857000000000003</v>
      </c>
      <c r="J29" s="86">
        <v>1.4145700000000001</v>
      </c>
      <c r="K29" s="86">
        <v>1.7939700000000001</v>
      </c>
    </row>
    <row r="30" spans="1:12" s="77" customFormat="1" ht="12">
      <c r="A30" s="78" t="s">
        <v>81</v>
      </c>
      <c r="B30" s="87">
        <v>19.478159999999999</v>
      </c>
      <c r="C30" s="87">
        <v>23.459350000000001</v>
      </c>
      <c r="D30" s="87">
        <v>27.903030000000001</v>
      </c>
      <c r="E30" s="87">
        <v>31.89021</v>
      </c>
      <c r="F30" s="101">
        <v>35.389980000000001</v>
      </c>
      <c r="G30" s="101">
        <v>40.237099999999998</v>
      </c>
      <c r="H30" s="87">
        <v>45.760980000000004</v>
      </c>
      <c r="I30" s="87">
        <v>54.047969999999999</v>
      </c>
      <c r="J30" s="87">
        <v>64.054349999999999</v>
      </c>
      <c r="K30" s="87">
        <v>76.201530000000005</v>
      </c>
    </row>
    <row r="31" spans="1:12" s="77" customFormat="1" ht="12">
      <c r="A31" s="90" t="s">
        <v>104</v>
      </c>
      <c r="B31" s="86">
        <v>3.755E-2</v>
      </c>
      <c r="C31" s="86">
        <v>0.10099</v>
      </c>
      <c r="D31" s="86">
        <v>0.21629000000000001</v>
      </c>
      <c r="E31" s="86">
        <v>0.34783999999999998</v>
      </c>
      <c r="F31" s="98">
        <v>0.50668000000000002</v>
      </c>
      <c r="G31" s="98">
        <v>0.89110999999999996</v>
      </c>
      <c r="H31" s="86">
        <v>1.3993</v>
      </c>
      <c r="I31" s="86">
        <v>1.94767</v>
      </c>
      <c r="J31" s="86">
        <v>2.45147</v>
      </c>
      <c r="K31" s="86">
        <v>2.9389500000000002</v>
      </c>
    </row>
    <row r="32" spans="1:12" s="77" customFormat="1" ht="12">
      <c r="A32" s="104" t="s">
        <v>103</v>
      </c>
      <c r="F32" s="103"/>
      <c r="G32" s="103"/>
    </row>
    <row r="33" spans="1:12" s="77" customFormat="1" ht="12">
      <c r="A33" s="104" t="s">
        <v>102</v>
      </c>
      <c r="F33" s="103"/>
      <c r="G33" s="103"/>
    </row>
    <row r="34" spans="1:12" s="77" customFormat="1" ht="12">
      <c r="A34" s="104"/>
      <c r="F34" s="103"/>
      <c r="G34" s="103"/>
      <c r="L34" s="77" t="s">
        <v>0</v>
      </c>
    </row>
    <row r="35" spans="1:12" s="77" customFormat="1" ht="12">
      <c r="A35" s="78" t="s">
        <v>101</v>
      </c>
      <c r="B35" s="78"/>
      <c r="C35" s="78"/>
      <c r="D35" s="78"/>
      <c r="E35" s="78"/>
      <c r="F35" s="102"/>
      <c r="G35" s="103"/>
    </row>
    <row r="36" spans="1:12" s="77" customFormat="1" ht="12">
      <c r="A36" s="78"/>
      <c r="B36" s="78">
        <v>2010</v>
      </c>
      <c r="C36" s="78">
        <v>2015</v>
      </c>
      <c r="D36" s="78">
        <v>2020</v>
      </c>
      <c r="E36" s="78">
        <v>2025</v>
      </c>
      <c r="F36" s="102">
        <v>2030</v>
      </c>
      <c r="G36" s="102">
        <v>2040</v>
      </c>
      <c r="H36" s="77">
        <v>2050</v>
      </c>
      <c r="I36" s="77">
        <v>2060</v>
      </c>
      <c r="J36" s="77">
        <v>2070</v>
      </c>
      <c r="K36" s="77">
        <v>2080</v>
      </c>
    </row>
    <row r="37" spans="1:12" s="77" customFormat="1" ht="12">
      <c r="A37" s="94" t="s">
        <v>74</v>
      </c>
      <c r="B37" s="87">
        <v>21.4</v>
      </c>
      <c r="C37" s="87">
        <v>24.2</v>
      </c>
      <c r="D37" s="87">
        <v>26.7</v>
      </c>
      <c r="E37" s="87">
        <v>28.6</v>
      </c>
      <c r="F37" s="101">
        <v>29.6</v>
      </c>
      <c r="G37" s="101">
        <v>29</v>
      </c>
      <c r="H37" s="87">
        <v>28.6</v>
      </c>
      <c r="I37" s="87">
        <v>29.2</v>
      </c>
      <c r="J37" s="87">
        <v>29.2</v>
      </c>
      <c r="K37" s="87">
        <v>29.5</v>
      </c>
    </row>
    <row r="38" spans="1:12" s="77" customFormat="1" ht="12">
      <c r="A38" s="78" t="s">
        <v>73</v>
      </c>
      <c r="B38" s="79">
        <v>52.9</v>
      </c>
      <c r="C38" s="79">
        <v>57.2</v>
      </c>
      <c r="D38" s="79">
        <v>59</v>
      </c>
      <c r="E38" s="79">
        <v>59.1</v>
      </c>
      <c r="F38" s="100">
        <v>57.6</v>
      </c>
      <c r="G38" s="100">
        <v>49</v>
      </c>
      <c r="H38" s="79">
        <v>42.3</v>
      </c>
      <c r="I38" s="79">
        <v>40</v>
      </c>
      <c r="J38" s="79">
        <v>39.299999999999997</v>
      </c>
      <c r="K38" s="79">
        <v>39.6</v>
      </c>
    </row>
    <row r="39" spans="1:12" s="77" customFormat="1" ht="12">
      <c r="A39" s="78" t="s">
        <v>72</v>
      </c>
      <c r="B39" s="79">
        <v>21</v>
      </c>
      <c r="C39" s="79">
        <v>24.4</v>
      </c>
      <c r="D39" s="79">
        <v>27.6</v>
      </c>
      <c r="E39" s="79">
        <v>30.3</v>
      </c>
      <c r="F39" s="100">
        <v>32.1</v>
      </c>
      <c r="G39" s="100">
        <v>32.299999999999997</v>
      </c>
      <c r="H39" s="79">
        <v>32.4</v>
      </c>
      <c r="I39" s="79">
        <v>33</v>
      </c>
      <c r="J39" s="79">
        <v>32.799999999999997</v>
      </c>
      <c r="K39" s="79">
        <v>32.9</v>
      </c>
    </row>
    <row r="40" spans="1:12" s="77" customFormat="1" ht="12">
      <c r="A40" s="78" t="s">
        <v>71</v>
      </c>
      <c r="B40" s="79">
        <v>44</v>
      </c>
      <c r="C40" s="79">
        <v>48.3</v>
      </c>
      <c r="D40" s="79">
        <v>51.8</v>
      </c>
      <c r="E40" s="79">
        <v>56.9</v>
      </c>
      <c r="F40" s="100">
        <v>60.2</v>
      </c>
      <c r="G40" s="100">
        <v>58.9</v>
      </c>
      <c r="H40" s="79">
        <v>54.4</v>
      </c>
      <c r="I40" s="79">
        <v>47.5</v>
      </c>
      <c r="J40" s="79">
        <v>41.1</v>
      </c>
      <c r="K40" s="79">
        <v>37.5</v>
      </c>
    </row>
    <row r="41" spans="1:12" s="77" customFormat="1" ht="12">
      <c r="A41" s="80" t="s">
        <v>100</v>
      </c>
      <c r="B41" s="86">
        <v>0.6</v>
      </c>
      <c r="C41" s="86">
        <v>0.5</v>
      </c>
      <c r="D41" s="86">
        <v>0.4</v>
      </c>
      <c r="E41" s="98">
        <v>0.3</v>
      </c>
      <c r="F41" s="98">
        <v>0.2</v>
      </c>
      <c r="G41" s="98">
        <v>0.1</v>
      </c>
      <c r="H41" s="86">
        <v>0.1</v>
      </c>
      <c r="I41" s="86">
        <v>0</v>
      </c>
      <c r="J41" s="86">
        <v>0</v>
      </c>
      <c r="K41" s="86">
        <v>0</v>
      </c>
    </row>
    <row r="42" spans="1:12" s="77" customFormat="1" ht="12">
      <c r="A42" s="91" t="s">
        <v>70</v>
      </c>
      <c r="B42" s="87">
        <v>22.8</v>
      </c>
      <c r="C42" s="87">
        <v>25.4</v>
      </c>
      <c r="D42" s="87">
        <v>27.9</v>
      </c>
      <c r="E42" s="87">
        <v>29.7</v>
      </c>
      <c r="F42" s="101">
        <v>30.7</v>
      </c>
      <c r="G42" s="101">
        <v>29.9</v>
      </c>
      <c r="H42" s="87">
        <v>29.3</v>
      </c>
      <c r="I42" s="87">
        <v>29.8</v>
      </c>
      <c r="J42" s="87">
        <v>29.7</v>
      </c>
      <c r="K42" s="87">
        <v>29.9</v>
      </c>
    </row>
    <row r="43" spans="1:12" s="77" customFormat="1" ht="12">
      <c r="A43" s="80" t="s">
        <v>69</v>
      </c>
      <c r="B43" s="79">
        <v>32.5</v>
      </c>
      <c r="C43" s="79">
        <v>36.799999999999997</v>
      </c>
      <c r="D43" s="79">
        <v>40.1</v>
      </c>
      <c r="E43" s="79">
        <v>42.2</v>
      </c>
      <c r="F43" s="100">
        <v>42.4</v>
      </c>
      <c r="G43" s="100">
        <v>38.200000000000003</v>
      </c>
      <c r="H43" s="79">
        <v>34.299999999999997</v>
      </c>
      <c r="I43" s="79">
        <v>32.5</v>
      </c>
      <c r="J43" s="79">
        <v>31.6</v>
      </c>
      <c r="K43" s="79">
        <v>31.5</v>
      </c>
    </row>
    <row r="44" spans="1:12" s="77" customFormat="1" ht="12">
      <c r="A44" s="90" t="s">
        <v>99</v>
      </c>
      <c r="B44" s="86">
        <v>0</v>
      </c>
      <c r="C44" s="86">
        <v>0</v>
      </c>
      <c r="D44" s="86">
        <v>0</v>
      </c>
      <c r="E44" s="98">
        <v>0</v>
      </c>
      <c r="F44" s="98">
        <v>0</v>
      </c>
      <c r="G44" s="98">
        <v>0.1</v>
      </c>
      <c r="H44" s="86">
        <v>0.3</v>
      </c>
      <c r="I44" s="86">
        <v>0.6</v>
      </c>
      <c r="J44" s="86">
        <v>0.7</v>
      </c>
      <c r="K44" s="86">
        <v>0.7</v>
      </c>
    </row>
    <row r="45" spans="1:12" s="77" customFormat="1" ht="12">
      <c r="A45" s="78" t="s">
        <v>81</v>
      </c>
      <c r="B45" s="87">
        <v>25.6</v>
      </c>
      <c r="C45" s="87">
        <v>28.7</v>
      </c>
      <c r="D45" s="87">
        <v>31.4</v>
      </c>
      <c r="E45" s="87">
        <v>33.299999999999997</v>
      </c>
      <c r="F45" s="101">
        <v>34.1</v>
      </c>
      <c r="G45" s="101">
        <v>32.4</v>
      </c>
      <c r="H45" s="87">
        <v>31</v>
      </c>
      <c r="I45" s="87">
        <v>31.1</v>
      </c>
      <c r="J45" s="87">
        <v>30.9</v>
      </c>
      <c r="K45" s="87">
        <v>31.1</v>
      </c>
    </row>
    <row r="46" spans="1:12" s="77" customFormat="1" ht="12">
      <c r="A46" s="90" t="s">
        <v>98</v>
      </c>
      <c r="B46" s="86">
        <v>0</v>
      </c>
      <c r="C46" s="86">
        <v>0.1</v>
      </c>
      <c r="D46" s="86">
        <v>0.2</v>
      </c>
      <c r="E46" s="98">
        <v>0.4</v>
      </c>
      <c r="F46" s="98">
        <v>0.5</v>
      </c>
      <c r="G46" s="98">
        <v>0.7</v>
      </c>
      <c r="H46" s="86">
        <v>0.9</v>
      </c>
      <c r="I46" s="86">
        <v>1.1000000000000001</v>
      </c>
      <c r="J46" s="86">
        <v>1.2</v>
      </c>
      <c r="K46" s="86">
        <v>1.2</v>
      </c>
    </row>
    <row r="47" spans="1:12" s="77" customFormat="1" ht="12">
      <c r="A47" s="104" t="s">
        <v>97</v>
      </c>
      <c r="F47" s="103"/>
      <c r="G47" s="103"/>
    </row>
    <row r="48" spans="1:12" s="77" customFormat="1" ht="12">
      <c r="A48" s="104" t="s">
        <v>96</v>
      </c>
      <c r="F48" s="103"/>
      <c r="G48" s="103"/>
    </row>
    <row r="49" spans="1:11" s="77" customFormat="1" ht="12">
      <c r="F49" s="103"/>
      <c r="G49" s="103"/>
    </row>
    <row r="50" spans="1:11" s="77" customFormat="1" ht="12">
      <c r="A50" s="77" t="s">
        <v>95</v>
      </c>
      <c r="F50" s="103"/>
      <c r="G50" s="103"/>
    </row>
    <row r="51" spans="1:11" s="78" customFormat="1" ht="12">
      <c r="A51" s="99"/>
      <c r="B51" s="78">
        <v>2010</v>
      </c>
      <c r="C51" s="78">
        <v>2015</v>
      </c>
      <c r="D51" s="78">
        <v>2020</v>
      </c>
      <c r="E51" s="78">
        <v>2025</v>
      </c>
      <c r="F51" s="102">
        <v>2030</v>
      </c>
      <c r="G51" s="102">
        <v>2040</v>
      </c>
      <c r="H51" s="78">
        <v>2050</v>
      </c>
      <c r="I51" s="78">
        <v>2060</v>
      </c>
      <c r="J51" s="78">
        <v>2070</v>
      </c>
      <c r="K51" s="78">
        <v>2080</v>
      </c>
    </row>
    <row r="52" spans="1:11" s="77" customFormat="1" ht="12">
      <c r="A52" s="78" t="s">
        <v>94</v>
      </c>
      <c r="B52" s="87">
        <v>19.2</v>
      </c>
      <c r="C52" s="87">
        <v>23.5</v>
      </c>
      <c r="D52" s="87">
        <v>26.6</v>
      </c>
      <c r="E52" s="87">
        <v>28.7</v>
      </c>
      <c r="F52" s="101">
        <v>29.8</v>
      </c>
      <c r="G52" s="101">
        <v>28.4</v>
      </c>
      <c r="H52" s="87">
        <v>27.5</v>
      </c>
      <c r="I52" s="87">
        <v>28</v>
      </c>
      <c r="J52" s="87">
        <v>28</v>
      </c>
      <c r="K52" s="87">
        <v>28.2</v>
      </c>
    </row>
    <row r="53" spans="1:11" s="77" customFormat="1" ht="12">
      <c r="A53" s="78" t="s">
        <v>93</v>
      </c>
      <c r="B53" s="79">
        <v>3.2</v>
      </c>
      <c r="C53" s="79">
        <v>2.6</v>
      </c>
      <c r="D53" s="79">
        <v>2.2999999999999998</v>
      </c>
      <c r="E53" s="79">
        <v>2.1</v>
      </c>
      <c r="F53" s="100">
        <v>1.9</v>
      </c>
      <c r="G53" s="100">
        <v>1.9</v>
      </c>
      <c r="H53" s="79">
        <v>1.9</v>
      </c>
      <c r="I53" s="79">
        <v>1.8</v>
      </c>
      <c r="J53" s="79">
        <v>1.8</v>
      </c>
      <c r="K53" s="79">
        <v>1.7</v>
      </c>
    </row>
    <row r="54" spans="1:11" s="77" customFormat="1" ht="12">
      <c r="A54" s="78" t="s">
        <v>92</v>
      </c>
      <c r="B54" s="79">
        <v>0.6</v>
      </c>
      <c r="C54" s="79">
        <v>0</v>
      </c>
      <c r="D54" s="79">
        <v>0</v>
      </c>
      <c r="E54" s="79">
        <v>0</v>
      </c>
      <c r="F54" s="100">
        <v>0</v>
      </c>
      <c r="G54" s="100">
        <v>0</v>
      </c>
      <c r="H54" s="79">
        <v>0</v>
      </c>
      <c r="I54" s="79">
        <v>0</v>
      </c>
      <c r="J54" s="79">
        <v>0</v>
      </c>
      <c r="K54" s="79">
        <v>0</v>
      </c>
    </row>
    <row r="55" spans="1:11" s="77" customFormat="1" ht="12">
      <c r="A55" s="78" t="s">
        <v>91</v>
      </c>
      <c r="B55" s="79">
        <v>0.3</v>
      </c>
      <c r="C55" s="79">
        <v>0.3</v>
      </c>
      <c r="D55" s="79">
        <v>0.3</v>
      </c>
      <c r="E55" s="79">
        <v>0.3</v>
      </c>
      <c r="F55" s="100">
        <v>0.3</v>
      </c>
      <c r="G55" s="100">
        <v>0.3</v>
      </c>
      <c r="H55" s="79">
        <v>0.3</v>
      </c>
      <c r="I55" s="79">
        <v>0.3</v>
      </c>
      <c r="J55" s="79">
        <v>0.3</v>
      </c>
      <c r="K55" s="79">
        <v>0.3</v>
      </c>
    </row>
    <row r="56" spans="1:11" s="77" customFormat="1" ht="12">
      <c r="A56" s="78" t="s">
        <v>90</v>
      </c>
      <c r="B56" s="79">
        <v>2.1</v>
      </c>
      <c r="C56" s="79">
        <v>2.1</v>
      </c>
      <c r="D56" s="79">
        <v>2.1</v>
      </c>
      <c r="E56" s="79">
        <v>2.1</v>
      </c>
      <c r="F56" s="100">
        <v>2.1</v>
      </c>
      <c r="G56" s="100">
        <v>1.8</v>
      </c>
      <c r="H56" s="79">
        <v>1.3</v>
      </c>
      <c r="I56" s="79">
        <v>1</v>
      </c>
      <c r="J56" s="79">
        <v>0.9</v>
      </c>
      <c r="K56" s="79">
        <v>0.8</v>
      </c>
    </row>
    <row r="57" spans="1:11" s="77" customFormat="1" ht="12">
      <c r="A57" s="78" t="s">
        <v>89</v>
      </c>
      <c r="B57" s="79">
        <v>0.2</v>
      </c>
      <c r="C57" s="79">
        <v>0.1</v>
      </c>
      <c r="D57" s="79">
        <v>0.1</v>
      </c>
      <c r="E57" s="79">
        <v>0.1</v>
      </c>
      <c r="F57" s="100">
        <v>0.1</v>
      </c>
      <c r="G57" s="100">
        <v>0</v>
      </c>
      <c r="H57" s="79">
        <v>0</v>
      </c>
      <c r="I57" s="79">
        <v>0</v>
      </c>
      <c r="J57" s="79">
        <v>0</v>
      </c>
      <c r="K57" s="79">
        <v>0</v>
      </c>
    </row>
    <row r="58" spans="1:11" s="77" customFormat="1" ht="12">
      <c r="A58" s="99" t="s">
        <v>81</v>
      </c>
      <c r="B58" s="86">
        <v>25.6</v>
      </c>
      <c r="C58" s="86">
        <v>28.7</v>
      </c>
      <c r="D58" s="86">
        <v>31.4</v>
      </c>
      <c r="E58" s="86">
        <v>33.299999999999997</v>
      </c>
      <c r="F58" s="98">
        <v>34.1</v>
      </c>
      <c r="G58" s="98">
        <v>32.4</v>
      </c>
      <c r="H58" s="86">
        <v>31</v>
      </c>
      <c r="I58" s="86">
        <v>31.1</v>
      </c>
      <c r="J58" s="86">
        <v>30.9</v>
      </c>
      <c r="K58" s="86">
        <v>31.1</v>
      </c>
    </row>
  </sheetData>
  <hyperlinks>
    <hyperlink ref="A18" location="'A7'!A1" display="For further information on the life expectancy coefficient and required prolonging of working career to compensate for the life expectancy coefficient, see Table A.7."/>
  </hyperlinks>
  <pageMargins left="0.78740157480314965" right="0.7874015748031496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29</vt:i4>
      </vt:variant>
    </vt:vector>
  </HeadingPairs>
  <TitlesOfParts>
    <vt:vector size="29" baseType="lpstr">
      <vt:lpstr>TABLES</vt:lpstr>
      <vt:lpstr>2.1</vt:lpstr>
      <vt:lpstr>2.2</vt:lpstr>
      <vt:lpstr>3.1</vt:lpstr>
      <vt:lpstr>4.1</vt:lpstr>
      <vt:lpstr>4.2</vt:lpstr>
      <vt:lpstr>4.3</vt:lpstr>
      <vt:lpstr>4.4</vt:lpstr>
      <vt:lpstr>5.1</vt:lpstr>
      <vt:lpstr>5.2</vt:lpstr>
      <vt:lpstr>5.3</vt:lpstr>
      <vt:lpstr>5.4</vt:lpstr>
      <vt:lpstr>5.5</vt:lpstr>
      <vt:lpstr>6.1</vt:lpstr>
      <vt:lpstr>6.2</vt:lpstr>
      <vt:lpstr>6.3</vt:lpstr>
      <vt:lpstr>6.4</vt:lpstr>
      <vt:lpstr>6.5</vt:lpstr>
      <vt:lpstr>6.6</vt:lpstr>
      <vt:lpstr>6.7</vt:lpstr>
      <vt:lpstr>6.8</vt:lpstr>
      <vt:lpstr>6.9</vt:lpstr>
      <vt:lpstr>A1</vt:lpstr>
      <vt:lpstr>A2</vt:lpstr>
      <vt:lpstr>A3</vt:lpstr>
      <vt:lpstr>A4</vt:lpstr>
      <vt:lpstr>A5</vt:lpstr>
      <vt:lpstr>A6</vt:lpstr>
      <vt:lpstr>A7</vt:lpstr>
    </vt:vector>
  </TitlesOfParts>
  <Company>Eläketurvakeskus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Ismo Risku</dc:creator>
  <cp:lastModifiedBy>Suvi Pohjoisaho</cp:lastModifiedBy>
  <cp:lastPrinted>2011-10-21T09:56:54Z</cp:lastPrinted>
  <dcterms:created xsi:type="dcterms:W3CDTF">2011-03-24T08:41:03Z</dcterms:created>
  <dcterms:modified xsi:type="dcterms:W3CDTF">2012-07-24T10:43:26Z</dcterms:modified>
</cp:coreProperties>
</file>